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ccabtp-my.sharepoint.com/personal/em_ccca-btp_fr/Documents/0.DAPEX/CDC DES AAP/2025/#AAP.2025.INVESTISSEMENT-INNOVANT.002/"/>
    </mc:Choice>
  </mc:AlternateContent>
  <xr:revisionPtr revIDLastSave="0" documentId="8_{8AACD56C-9926-4F2D-A95B-3F99A11D6316}" xr6:coauthVersionLast="47" xr6:coauthVersionMax="47" xr10:uidLastSave="{00000000-0000-0000-0000-000000000000}"/>
  <bookViews>
    <workbookView xWindow="28680" yWindow="-120" windowWidth="29040" windowHeight="15720" xr2:uid="{5E1D514A-08E0-4838-B065-3A10C5D56844}"/>
  </bookViews>
  <sheets>
    <sheet name="Notice explicative " sheetId="25" r:id="rId1"/>
    <sheet name="1. Budget détaillé " sheetId="32" r:id="rId2"/>
    <sheet name="2.Plan de financement" sheetId="30" r:id="rId3"/>
  </sheets>
  <definedNames>
    <definedName name="_xlnm.Print_Area" localSheetId="1">'1. Budget détaillé '!$B$2:$P$114</definedName>
    <definedName name="_xlnm.Print_Area" localSheetId="2">'2.Plan de financement'!$B$1:$U$24</definedName>
    <definedName name="_xlnm.Print_Area" localSheetId="0">'Notice explicative '!$A$1:$G$24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32" l="1"/>
  <c r="N48" i="32"/>
  <c r="J20" i="32"/>
  <c r="F19" i="32"/>
  <c r="J19" i="32"/>
  <c r="J17" i="32"/>
  <c r="J18" i="32"/>
  <c r="F18" i="32"/>
  <c r="H17" i="32"/>
  <c r="H18" i="32"/>
  <c r="F85" i="32"/>
  <c r="C16" i="30" s="1"/>
  <c r="F67" i="32"/>
  <c r="G58" i="32"/>
  <c r="G59" i="32"/>
  <c r="G60" i="32"/>
  <c r="G61" i="32"/>
  <c r="G62" i="32"/>
  <c r="G63" i="32"/>
  <c r="L36" i="32"/>
  <c r="L37" i="32"/>
  <c r="L38" i="32"/>
  <c r="L39" i="32"/>
  <c r="L40" i="32"/>
  <c r="L41" i="32"/>
  <c r="J36" i="32"/>
  <c r="J37" i="32"/>
  <c r="J38" i="32"/>
  <c r="J39" i="32"/>
  <c r="J40" i="32"/>
  <c r="J41" i="32"/>
  <c r="H36" i="32"/>
  <c r="H37" i="32"/>
  <c r="H38" i="32"/>
  <c r="H39" i="32"/>
  <c r="H40" i="32"/>
  <c r="H41" i="32"/>
  <c r="F36" i="32"/>
  <c r="F37" i="32"/>
  <c r="F38" i="32"/>
  <c r="F39" i="32"/>
  <c r="F40" i="32"/>
  <c r="F41" i="32"/>
  <c r="L20" i="32"/>
  <c r="L21" i="32"/>
  <c r="L22" i="32"/>
  <c r="L23" i="32"/>
  <c r="L24" i="32"/>
  <c r="J21" i="32"/>
  <c r="J22" i="32"/>
  <c r="J23" i="32"/>
  <c r="J24" i="32"/>
  <c r="H20" i="32"/>
  <c r="H21" i="32"/>
  <c r="H22" i="32"/>
  <c r="H23" i="32"/>
  <c r="H24" i="32"/>
  <c r="F20" i="32"/>
  <c r="F21" i="32"/>
  <c r="F22" i="32"/>
  <c r="F23" i="32"/>
  <c r="F24" i="32"/>
  <c r="F33" i="32"/>
  <c r="F34" i="32"/>
  <c r="H33" i="32"/>
  <c r="H34" i="32"/>
  <c r="J33" i="32"/>
  <c r="J34" i="32"/>
  <c r="L33" i="32"/>
  <c r="L34" i="32"/>
  <c r="L27" i="32"/>
  <c r="L28" i="32"/>
  <c r="L29" i="32"/>
  <c r="L30" i="32"/>
  <c r="L31" i="32"/>
  <c r="J27" i="32"/>
  <c r="J28" i="32"/>
  <c r="J29" i="32"/>
  <c r="J30" i="32"/>
  <c r="J31" i="32"/>
  <c r="H27" i="32"/>
  <c r="H28" i="32"/>
  <c r="H29" i="32"/>
  <c r="H30" i="32"/>
  <c r="H31" i="32"/>
  <c r="F27" i="32"/>
  <c r="F28" i="32"/>
  <c r="F29" i="32"/>
  <c r="F30" i="32"/>
  <c r="F31" i="32"/>
  <c r="G19" i="30"/>
  <c r="I19" i="30"/>
  <c r="G112" i="32"/>
  <c r="C18" i="30" s="1"/>
  <c r="F98" i="32"/>
  <c r="C15" i="30" s="1"/>
  <c r="G51" i="32"/>
  <c r="G48" i="32"/>
  <c r="I48" i="32"/>
  <c r="K48" i="32"/>
  <c r="M48" i="32"/>
  <c r="F17" i="32"/>
  <c r="F25" i="32"/>
  <c r="F26" i="32"/>
  <c r="F35" i="32"/>
  <c r="F42" i="32"/>
  <c r="F43" i="32"/>
  <c r="F44" i="32"/>
  <c r="F45" i="32"/>
  <c r="F46" i="32"/>
  <c r="F47" i="32"/>
  <c r="H19" i="32"/>
  <c r="H25" i="32"/>
  <c r="H26" i="32"/>
  <c r="H35" i="32"/>
  <c r="H42" i="32"/>
  <c r="H43" i="32"/>
  <c r="H44" i="32"/>
  <c r="H45" i="32"/>
  <c r="H46" i="32"/>
  <c r="H47" i="32"/>
  <c r="J25" i="32"/>
  <c r="J26" i="32"/>
  <c r="J35" i="32"/>
  <c r="J42" i="32"/>
  <c r="J43" i="32"/>
  <c r="J44" i="32"/>
  <c r="J45" i="32"/>
  <c r="J46" i="32"/>
  <c r="J47" i="32"/>
  <c r="L17" i="32"/>
  <c r="L18" i="32"/>
  <c r="L19" i="32"/>
  <c r="L25" i="32"/>
  <c r="L26" i="32"/>
  <c r="L35" i="32"/>
  <c r="L42" i="32"/>
  <c r="L43" i="32"/>
  <c r="L44" i="32"/>
  <c r="L45" i="32"/>
  <c r="L46" i="32"/>
  <c r="L47" i="32"/>
  <c r="G53" i="32"/>
  <c r="T9" i="30"/>
  <c r="G57" i="32"/>
  <c r="G64" i="32"/>
  <c r="G52" i="32"/>
  <c r="G54" i="32"/>
  <c r="G55" i="32"/>
  <c r="G56" i="32"/>
  <c r="G67" i="32" l="1"/>
  <c r="E16" i="30"/>
  <c r="N38" i="32"/>
  <c r="N39" i="32"/>
  <c r="N37" i="32"/>
  <c r="N21" i="32"/>
  <c r="N22" i="32"/>
  <c r="N20" i="32"/>
  <c r="N36" i="32"/>
  <c r="N41" i="32"/>
  <c r="N40" i="32"/>
  <c r="N24" i="32"/>
  <c r="N26" i="32"/>
  <c r="N23" i="32"/>
  <c r="N43" i="32"/>
  <c r="N31" i="32"/>
  <c r="N30" i="32"/>
  <c r="N29" i="32"/>
  <c r="N28" i="32"/>
  <c r="N27" i="32"/>
  <c r="N34" i="32"/>
  <c r="N33" i="32"/>
  <c r="N25" i="32"/>
  <c r="N18" i="32"/>
  <c r="F48" i="32"/>
  <c r="H48" i="32"/>
  <c r="L48" i="32"/>
  <c r="J48" i="32"/>
  <c r="N46" i="32"/>
  <c r="N45" i="32"/>
  <c r="N44" i="32"/>
  <c r="N17" i="32"/>
  <c r="N19" i="32"/>
  <c r="N47" i="32"/>
  <c r="N42" i="32"/>
  <c r="N35" i="32"/>
  <c r="C7" i="30"/>
  <c r="C5" i="30"/>
  <c r="G66" i="32"/>
  <c r="G65" i="32"/>
  <c r="B12" i="32"/>
  <c r="C14" i="30" l="1"/>
  <c r="E14" i="30" s="1"/>
  <c r="C17" i="30"/>
  <c r="E114" i="32" l="1"/>
  <c r="C19" i="30" s="1"/>
  <c r="G68" i="32"/>
  <c r="S18" i="30"/>
  <c r="Q19" i="30"/>
  <c r="O19" i="30"/>
  <c r="P18" i="30"/>
  <c r="N18" i="30" l="1"/>
  <c r="M19" i="30"/>
  <c r="K19" i="30"/>
  <c r="L18" i="30"/>
  <c r="S19" i="30" l="1"/>
  <c r="H98" i="32"/>
  <c r="H18" i="30"/>
  <c r="R18" i="30"/>
  <c r="G98" i="32" l="1"/>
  <c r="F99" i="32"/>
  <c r="U18" i="30"/>
  <c r="J18" i="30"/>
  <c r="T18" i="30"/>
  <c r="C13" i="30" l="1"/>
  <c r="H13" i="30" s="1"/>
  <c r="E17" i="30"/>
  <c r="E15" i="30" l="1"/>
  <c r="D13" i="30"/>
  <c r="F104" i="32"/>
  <c r="B12" i="30" s="1"/>
  <c r="F18" i="30"/>
  <c r="S13" i="30" l="1"/>
  <c r="T13" i="30" s="1"/>
  <c r="F13" i="30"/>
  <c r="F19" i="30" s="1"/>
  <c r="T19" i="30" s="1"/>
  <c r="E21" i="30"/>
  <c r="E20" i="30"/>
  <c r="E13" i="30"/>
  <c r="P13" i="30"/>
  <c r="R13" i="30"/>
  <c r="S20" i="30" l="1"/>
  <c r="S21" i="30" s="1"/>
  <c r="N19" i="30"/>
  <c r="L13" i="30"/>
  <c r="L19" i="30"/>
  <c r="J13" i="30"/>
  <c r="R19" i="30"/>
  <c r="U13" i="30"/>
  <c r="J19" i="30"/>
  <c r="H19" i="30"/>
  <c r="N13" i="30"/>
  <c r="P19" i="30"/>
  <c r="T22" i="30" l="1"/>
</calcChain>
</file>

<file path=xl/sharedStrings.xml><?xml version="1.0" encoding="utf-8"?>
<sst xmlns="http://schemas.openxmlformats.org/spreadsheetml/2006/main" count="173" uniqueCount="145">
  <si>
    <t>Onglet 1. Budget détaillé</t>
  </si>
  <si>
    <t>Onglet 2. Plan de financement</t>
  </si>
  <si>
    <r>
      <t>Dans cet onglet, le coût prévisionnel s'alimente automatiquement depuis l'onglet 1.Budget détaillé.  Il conviendra de complèter les cellules en jaune clair, notamment la partie ressources en inscrivant le montant de la subvention sollicitée auprès du CCCA-BTP, des cofinancements envisagés et/ ou accordés, et de l'autofinancement. En cas de recours à un emprunt, l'indiquer en tant que autofinancement.</t>
    </r>
    <r>
      <rPr>
        <b/>
        <i/>
        <sz val="10"/>
        <color theme="5"/>
        <rFont val="Calibri"/>
        <family val="2"/>
        <scheme val="minor"/>
      </rPr>
      <t xml:space="preserve">
</t>
    </r>
    <r>
      <rPr>
        <b/>
        <i/>
        <sz val="10"/>
        <rFont val="Calibri"/>
        <family val="2"/>
        <scheme val="minor"/>
      </rPr>
      <t xml:space="preserve">Attention seule la TVA non récupérable (assujestissement, assujestissement partiel, non assujestissement, redevable, redevable partiel, non redevable) doit etre intégrée dans votre budget projet
</t>
    </r>
  </si>
  <si>
    <t>Dépenses éligibles</t>
  </si>
  <si>
    <t>Dépenses non éligibles</t>
  </si>
  <si>
    <r>
      <t>-</t>
    </r>
    <r>
      <rPr>
        <b/>
        <sz val="10"/>
        <color rgb="FF242424"/>
        <rFont val="Calibri"/>
        <family val="2"/>
        <scheme val="minor"/>
      </rPr>
      <t xml:space="preserve">Coûts de prestations intellectuelles : </t>
    </r>
    <r>
      <rPr>
        <sz val="10"/>
        <color rgb="FF242424"/>
        <rFont val="Calibri"/>
        <family val="2"/>
        <scheme val="minor"/>
      </rPr>
      <t xml:space="preserve"> </t>
    </r>
    <r>
      <rPr>
        <sz val="10"/>
        <rFont val="Calibri"/>
        <family val="2"/>
        <scheme val="minor"/>
      </rPr>
      <t>montants versés à des prestataires externes à votre structure (consultants, experts, entreprises pour des services spécialisés nécessaires au projet...) au titre des prestations intellectuelles externalisées. Ces dépenses</t>
    </r>
    <r>
      <rPr>
        <b/>
        <sz val="10"/>
        <rFont val="Calibri"/>
        <family val="2"/>
        <scheme val="minor"/>
      </rPr>
      <t xml:space="preserve"> ne doivent pas excéder 30% du coût total du projet.</t>
    </r>
    <r>
      <rPr>
        <sz val="10"/>
        <color rgb="FF242424"/>
        <rFont val="Calibri"/>
        <family val="2"/>
        <scheme val="minor"/>
      </rPr>
      <t xml:space="preserve">
-</t>
    </r>
    <r>
      <rPr>
        <b/>
        <sz val="10"/>
        <color rgb="FF242424"/>
        <rFont val="Calibri"/>
        <family val="2"/>
        <scheme val="minor"/>
      </rPr>
      <t>Dépenses de campagnes, de promotion, ou de communication</t>
    </r>
    <r>
      <rPr>
        <sz val="10"/>
        <color rgb="FF242424"/>
        <rFont val="Calibri"/>
        <family val="2"/>
        <scheme val="minor"/>
      </rPr>
      <t xml:space="preserve"> (y compris évènementielles) et </t>
    </r>
    <r>
      <rPr>
        <b/>
        <sz val="10"/>
        <color rgb="FF242424"/>
        <rFont val="Calibri"/>
        <family val="2"/>
        <scheme val="minor"/>
      </rPr>
      <t xml:space="preserve">de valorisation </t>
    </r>
    <r>
      <rPr>
        <sz val="10"/>
        <color rgb="FF242424"/>
        <rFont val="Calibri"/>
        <family val="2"/>
        <scheme val="minor"/>
      </rPr>
      <t>du projet;
-</t>
    </r>
    <r>
      <rPr>
        <b/>
        <sz val="10"/>
        <color rgb="FF242424"/>
        <rFont val="Calibri"/>
        <family val="2"/>
        <scheme val="minor"/>
      </rPr>
      <t xml:space="preserve">Dépenses de personnel </t>
    </r>
    <r>
      <rPr>
        <sz val="10"/>
        <color rgb="FF242424"/>
        <rFont val="Calibri"/>
        <family val="2"/>
        <scheme val="minor"/>
      </rPr>
      <t>affectées au projet directement supportées par le porteur de projet. L'équipe projet doit être clairement identifiée dans le projet ainsi que son temps dévolu au projet 
-</t>
    </r>
    <r>
      <rPr>
        <b/>
        <sz val="10"/>
        <color rgb="FF242424"/>
        <rFont val="Calibri"/>
        <family val="2"/>
        <scheme val="minor"/>
      </rPr>
      <t>Frais liés à la production de l’attestation du commissaire aux comptes ou de l’expert-comptable</t>
    </r>
    <r>
      <rPr>
        <sz val="10"/>
        <color rgb="FF242424"/>
        <rFont val="Calibri"/>
        <family val="2"/>
        <scheme val="minor"/>
      </rPr>
      <t xml:space="preserve">, spécifique au projet 
</t>
    </r>
    <r>
      <rPr>
        <b/>
        <sz val="10"/>
        <color rgb="FF242424"/>
        <rFont val="Calibri"/>
        <family val="2"/>
        <scheme val="minor"/>
      </rPr>
      <t>-Coûts d’équipement et autres immobilisations dédiées au Projet</t>
    </r>
    <r>
      <rPr>
        <sz val="10"/>
        <color rgb="FF242424"/>
        <rFont val="Calibri"/>
        <family val="2"/>
        <scheme val="minor"/>
      </rPr>
      <t xml:space="preserve"> (logiciels, matériels, agencements, etc.) d</t>
    </r>
    <r>
      <rPr>
        <sz val="10"/>
        <rFont val="Calibri"/>
        <family val="2"/>
        <scheme val="minor"/>
      </rPr>
      <t>ont la durée d’amortissement est supérieure à 3 ans (base : dépenses non prises en charge par les NPEC et par les OPCO et notamment par Constructys). Le taux de financement des dépenses retenues sera plafonné à hauteur de 50 % maximum de ces dépenses .</t>
    </r>
  </si>
  <si>
    <r>
      <t xml:space="preserve">-Frais de déplacement, restauration et hébergement des prestataires
-Concours aux frais généraux, frais bancaires, et toute charge non spécifique au projet 
-Heures de face à face pédagogiques dont le financement est déjà assuré par le NPEC
-Heures de formation du personnel dont la prise en charge est assurée dans le cadre du plan de formation 
-Investissements immobiliers  liés à des constructions ou entretiens d’immeubles </t>
    </r>
    <r>
      <rPr>
        <sz val="10"/>
        <rFont val="Calibri"/>
        <family val="2"/>
        <scheme val="minor"/>
      </rPr>
      <t>(cf.le cahier des charges)</t>
    </r>
  </si>
  <si>
    <t>Statut du cofinancement</t>
  </si>
  <si>
    <t>Catégorie prestations intellectuelles</t>
  </si>
  <si>
    <t>Catégories fonctionnement</t>
  </si>
  <si>
    <t>Catégories équipements</t>
  </si>
  <si>
    <t>Obtenu</t>
  </si>
  <si>
    <t>Audit et diagnostic</t>
  </si>
  <si>
    <t>Achats de matières, de marchandises et de fournitures diverses</t>
  </si>
  <si>
    <t>Logiciels</t>
  </si>
  <si>
    <t>Demandé</t>
  </si>
  <si>
    <t xml:space="preserve">Conception </t>
  </si>
  <si>
    <t>Communication / Manifestations / Séminaires</t>
  </si>
  <si>
    <t>Matériels</t>
  </si>
  <si>
    <t>Pas encore demandé</t>
  </si>
  <si>
    <t>Développements IT</t>
  </si>
  <si>
    <t>Abonnements spécifiques au projet</t>
  </si>
  <si>
    <t>Agencements</t>
  </si>
  <si>
    <t>Accompagnement à la mise en œuvre</t>
  </si>
  <si>
    <t>Frais de missions et déplacements des collaborateurs</t>
  </si>
  <si>
    <t>Aléas</t>
  </si>
  <si>
    <t>Valorisation du projet</t>
  </si>
  <si>
    <t>Formation du personnel (hors plan de formation)</t>
  </si>
  <si>
    <t>Autre (à préciser)</t>
  </si>
  <si>
    <t>Honoraires (CAC, expert comptable)</t>
  </si>
  <si>
    <t>Autres charges (à préciser)</t>
  </si>
  <si>
    <t>Thème de l'appel à projet</t>
  </si>
  <si>
    <t xml:space="preserve">Indiquer le de l'AAP </t>
  </si>
  <si>
    <t>Année de publication</t>
  </si>
  <si>
    <t>Porteur de projet</t>
  </si>
  <si>
    <t>Indiquer le dépositaire du projet</t>
  </si>
  <si>
    <t>site(s) concerné (s) par ce projet</t>
  </si>
  <si>
    <t>Indiquer  le nom des sites</t>
  </si>
  <si>
    <t>Intitulé projet</t>
  </si>
  <si>
    <t>Indiquer le nom du projet</t>
  </si>
  <si>
    <t>Durée du projet en mois</t>
  </si>
  <si>
    <t>Indiquer  la durée en mois</t>
  </si>
  <si>
    <t xml:space="preserve">Date prévisionnelle de démarrage du projet </t>
  </si>
  <si>
    <t>Indiquer  la date début</t>
  </si>
  <si>
    <t>Date prévisionnelle de fin de projet</t>
  </si>
  <si>
    <t>Indiquer  la date de fin</t>
  </si>
  <si>
    <t>Date de dernière MAJ</t>
  </si>
  <si>
    <t>Indiquer  la date de mise à jour</t>
  </si>
  <si>
    <t>INVESTISSEMENT INNOVANT</t>
  </si>
  <si>
    <r>
      <t xml:space="preserve">FRAIS DE PERSONNEL SALARIE  DU PORTEUR </t>
    </r>
    <r>
      <rPr>
        <b/>
        <sz val="12"/>
        <color theme="7" tint="0.59999389629810485"/>
        <rFont val="Calibri"/>
        <family val="2"/>
        <scheme val="minor"/>
      </rPr>
      <t>DÉDIÉS</t>
    </r>
    <r>
      <rPr>
        <b/>
        <sz val="12"/>
        <color rgb="FFFFED00"/>
        <rFont val="Calibri"/>
        <family val="2"/>
        <scheme val="minor"/>
      </rPr>
      <t xml:space="preserve"> AU PROJET (hors prestataires externes)</t>
    </r>
  </si>
  <si>
    <t>Nom et prénom du collaborateur 
(préciser si recrutement à venir)</t>
  </si>
  <si>
    <t>Salaire annuel chargé (A)</t>
  </si>
  <si>
    <t>Année 1</t>
  </si>
  <si>
    <t>ETP consacré au projet (entre 0,1 et 1)</t>
  </si>
  <si>
    <t>Année 2</t>
  </si>
  <si>
    <t>Année 3</t>
  </si>
  <si>
    <t>Année 4</t>
  </si>
  <si>
    <t xml:space="preserve">Coût total </t>
  </si>
  <si>
    <t>COMITE DE PILOTAGE</t>
  </si>
  <si>
    <t>CONTRIBUTEURS</t>
  </si>
  <si>
    <r>
      <t>TOTAL D</t>
    </r>
    <r>
      <rPr>
        <b/>
        <sz val="12"/>
        <color rgb="FFFFED00"/>
        <rFont val="Aptos Narrow"/>
        <family val="2"/>
      </rPr>
      <t>É</t>
    </r>
    <r>
      <rPr>
        <b/>
        <sz val="12"/>
        <color rgb="FFFFED00"/>
        <rFont val="Calibri"/>
        <family val="2"/>
        <scheme val="minor"/>
      </rPr>
      <t xml:space="preserve">PENSES DE PERSONNEL </t>
    </r>
  </si>
  <si>
    <r>
      <t xml:space="preserve">INVESTISSEMENTS (DONT ÉQUIPEMENTS)
</t>
    </r>
    <r>
      <rPr>
        <b/>
        <sz val="8"/>
        <color rgb="FFFFED00"/>
        <rFont val="Calibri"/>
        <family val="2"/>
        <scheme val="minor"/>
      </rPr>
      <t>(Prise en charge du CCCA max. 50% des dépenses / durée d'amortissement &gt; 3 ans)</t>
    </r>
    <r>
      <rPr>
        <b/>
        <sz val="10"/>
        <color rgb="FFFFED00"/>
        <rFont val="Calibri"/>
        <family val="2"/>
        <scheme val="minor"/>
      </rPr>
      <t xml:space="preserve">
</t>
    </r>
    <r>
      <rPr>
        <b/>
        <u/>
        <sz val="10"/>
        <color rgb="FFFFED00"/>
        <rFont val="Calibri"/>
        <family val="2"/>
        <scheme val="minor"/>
      </rPr>
      <t>(cf menu déroulant)</t>
    </r>
  </si>
  <si>
    <r>
      <t xml:space="preserve">Catégorie 
</t>
    </r>
    <r>
      <rPr>
        <b/>
        <i/>
        <sz val="10"/>
        <color rgb="FF000099"/>
        <rFont val="Calibri"/>
        <family val="2"/>
        <scheme val="minor"/>
      </rPr>
      <t>(menu déroulant)</t>
    </r>
  </si>
  <si>
    <t>Libellé de l'investissement
(Détailler les espaces et les actions menées)</t>
  </si>
  <si>
    <t>Quantité</t>
  </si>
  <si>
    <t>Coût unitaire supporté</t>
  </si>
  <si>
    <t>Coût total supporté</t>
  </si>
  <si>
    <t>Investissement 1</t>
  </si>
  <si>
    <t>Investissement 2</t>
  </si>
  <si>
    <t>Investissement 3</t>
  </si>
  <si>
    <t>Investissement 4</t>
  </si>
  <si>
    <t>Investissement 5</t>
  </si>
  <si>
    <t>Investissement 6</t>
  </si>
  <si>
    <t>Investissement 7</t>
  </si>
  <si>
    <t>Investissement 8</t>
  </si>
  <si>
    <t>Investissement 9</t>
  </si>
  <si>
    <t>Investissement 10</t>
  </si>
  <si>
    <t>Investissement 11</t>
  </si>
  <si>
    <t>Investissement 12</t>
  </si>
  <si>
    <t>Investissement 13</t>
  </si>
  <si>
    <t>Investissement 14</t>
  </si>
  <si>
    <t>Investissement 15</t>
  </si>
  <si>
    <t>Investissement 16</t>
  </si>
  <si>
    <t>SOUS-TOTAL INVESTISSEMENTS (DONT ÉQUIPEMENTS)</t>
  </si>
  <si>
    <t>MONTANT MAXIMUM FINANCABLE PAR LE CCCA-BTP</t>
  </si>
  <si>
    <r>
      <rPr>
        <b/>
        <sz val="10"/>
        <color theme="7" tint="0.39997558519241921"/>
        <rFont val="Calibri"/>
        <family val="2"/>
        <scheme val="minor"/>
      </rPr>
      <t>AUTRES DÉPENSES LIEES AU PROJET</t>
    </r>
    <r>
      <rPr>
        <b/>
        <sz val="10"/>
        <color rgb="FFFFED00"/>
        <rFont val="Calibri"/>
        <family val="2"/>
        <scheme val="minor"/>
      </rPr>
      <t xml:space="preserve">
</t>
    </r>
    <r>
      <rPr>
        <b/>
        <u/>
        <sz val="10"/>
        <color rgb="FFFFED00"/>
        <rFont val="Calibri"/>
        <family val="2"/>
        <scheme val="minor"/>
      </rPr>
      <t>(cf menu déroulant)</t>
    </r>
    <r>
      <rPr>
        <b/>
        <sz val="10"/>
        <color rgb="FFFFED00"/>
        <rFont val="Calibri"/>
        <family val="2"/>
        <scheme val="minor"/>
      </rPr>
      <t xml:space="preserve">
</t>
    </r>
  </si>
  <si>
    <r>
      <t xml:space="preserve">Catégorie
</t>
    </r>
    <r>
      <rPr>
        <b/>
        <i/>
        <sz val="10"/>
        <color rgb="FF000099"/>
        <rFont val="Calibri"/>
        <family val="2"/>
        <scheme val="minor"/>
      </rPr>
      <t>(menu déroulant)</t>
    </r>
  </si>
  <si>
    <t xml:space="preserve">Détailler la nature de la dépesense </t>
  </si>
  <si>
    <t>Prestataire pressenti 
(fournir le devis si possible)</t>
  </si>
  <si>
    <t>SOUS-TOTAL AUTRES DÉPENSES DE FONCTIONNEMENT</t>
  </si>
  <si>
    <r>
      <t>PRESTATIONS INTELLECTUELLES 
SOUS-TRAIT</t>
    </r>
    <r>
      <rPr>
        <b/>
        <sz val="10"/>
        <color rgb="FFFFED00"/>
        <rFont val="Aptos Narrow"/>
        <family val="2"/>
      </rPr>
      <t>É</t>
    </r>
    <r>
      <rPr>
        <b/>
        <sz val="10"/>
        <color rgb="FFFFED00"/>
        <rFont val="Calibri"/>
        <family val="2"/>
        <scheme val="minor"/>
      </rPr>
      <t xml:space="preserve">ES 
(max 30% du coût total du projet)
</t>
    </r>
    <r>
      <rPr>
        <b/>
        <u/>
        <sz val="10"/>
        <color rgb="FFFFED00"/>
        <rFont val="Calibri"/>
        <family val="2"/>
        <scheme val="minor"/>
      </rPr>
      <t>(cf menu déroulant)</t>
    </r>
  </si>
  <si>
    <t>Libellé de la prestation</t>
  </si>
  <si>
    <t>en % budget</t>
  </si>
  <si>
    <t>Prestation 1</t>
  </si>
  <si>
    <t>Prestation 2</t>
  </si>
  <si>
    <t>Prestation 3</t>
  </si>
  <si>
    <t>Prestation 4</t>
  </si>
  <si>
    <t>Prestation 5</t>
  </si>
  <si>
    <t>Prestation 6</t>
  </si>
  <si>
    <t>Prestation 7</t>
  </si>
  <si>
    <t>Prestation 8</t>
  </si>
  <si>
    <t>Prestation 9</t>
  </si>
  <si>
    <r>
      <t>SOUS-TOTAL PRESTATIONS INTELLECTUELLES SOUS-TRAIT</t>
    </r>
    <r>
      <rPr>
        <b/>
        <sz val="10"/>
        <color rgb="FFFFED00"/>
        <rFont val="Aptos Narrow"/>
        <family val="2"/>
      </rPr>
      <t>É</t>
    </r>
    <r>
      <rPr>
        <b/>
        <sz val="10"/>
        <color rgb="FFFFED00"/>
        <rFont val="Calibri"/>
        <family val="2"/>
        <scheme val="minor"/>
      </rPr>
      <t>ES</t>
    </r>
  </si>
  <si>
    <r>
      <t>Montant maximum éligible au financement CCCA-BTP (30% max du co</t>
    </r>
    <r>
      <rPr>
        <b/>
        <sz val="11"/>
        <color theme="1"/>
        <rFont val="Calibri"/>
        <family val="2"/>
      </rPr>
      <t>û</t>
    </r>
    <r>
      <rPr>
        <b/>
        <sz val="11"/>
        <color theme="1"/>
        <rFont val="Calibri"/>
        <family val="2"/>
        <scheme val="minor"/>
      </rPr>
      <t>t du projet)</t>
    </r>
  </si>
  <si>
    <t>COÛT TOTAL DES DÉPENSES DU PROJET ELIGIBLES  AU FINANCEMENT CCCA-BTP</t>
  </si>
  <si>
    <t>DÉPENSES NON ÉLIGIBLES AU FINANCEMENT CCCA-BTP (ex : diverses consommations énergies ou dépenses antérieures au CA du CCCA-BTP ou les prises en charge OPCO ou figurant dans le CDC comme non éligible)</t>
  </si>
  <si>
    <t>Libellé</t>
  </si>
  <si>
    <t>Commentaire</t>
  </si>
  <si>
    <t>Coût total</t>
  </si>
  <si>
    <r>
      <rPr>
        <b/>
        <sz val="10"/>
        <color rgb="FFFF0000"/>
        <rFont val="Calibri"/>
        <family val="2"/>
        <scheme val="minor"/>
      </rPr>
      <t>TOTAL</t>
    </r>
    <r>
      <rPr>
        <b/>
        <sz val="10"/>
        <color rgb="FF000099"/>
        <rFont val="Calibri"/>
        <family val="2"/>
        <scheme val="minor"/>
      </rPr>
      <t xml:space="preserve"> DÉPENSES INHÉRENTES AU PROJET MAIS NON ÉLIGIBLES AU FINANCEMENT DU CCCA-BTP</t>
    </r>
  </si>
  <si>
    <t>COÛT TOTAL DU PROJET Y COMPRIS DÉPENSES NON ÉLIGIBLES AU FINANCEMENT DU CCCA-BTP</t>
  </si>
  <si>
    <t>PORTEUR DE PROJET :</t>
  </si>
  <si>
    <t xml:space="preserve">PLAN DE FINANCEMENT PROJET : </t>
  </si>
  <si>
    <t>Information porteur</t>
  </si>
  <si>
    <t>mise à jour du :</t>
  </si>
  <si>
    <t xml:space="preserve">COÛT PRÉVISIONNEL </t>
  </si>
  <si>
    <t>Subvention CCCA-BTP demandée sur les dépenses éligibles</t>
  </si>
  <si>
    <t>Reste à charge du porteur dépenses</t>
  </si>
  <si>
    <t>Autofinancement 
(dont emprunt)</t>
  </si>
  <si>
    <t>Co-financement Région</t>
  </si>
  <si>
    <t>Co financement Constructys</t>
  </si>
  <si>
    <t>Autre co-financement (organisme à préciser)</t>
  </si>
  <si>
    <t>TOTAL DES RESSOURCES</t>
  </si>
  <si>
    <t>en €</t>
  </si>
  <si>
    <t>en %</t>
  </si>
  <si>
    <t>Dépenses éligibles au financement du CCCA-BTP</t>
  </si>
  <si>
    <t xml:space="preserve">TOTAL DEPENSES DE PERSONNEL </t>
  </si>
  <si>
    <r>
      <t xml:space="preserve">TOTAL PRESTATIONS INTELLECTUELLES SOUS-TRAITEES
</t>
    </r>
    <r>
      <rPr>
        <sz val="11"/>
        <rFont val="Calibri"/>
        <family val="2"/>
        <scheme val="minor"/>
      </rPr>
      <t>(30% max du cout total du projet)</t>
    </r>
  </si>
  <si>
    <t>TOTAL AUTRES DÉPENSES LIEES AU PROJET</t>
  </si>
  <si>
    <r>
      <t xml:space="preserve">TOTAL INVESTISSEMENTS (DONT ÉQUIPEMENTS)
</t>
    </r>
    <r>
      <rPr>
        <sz val="11"/>
        <rFont val="Calibri"/>
        <family val="2"/>
        <scheme val="minor"/>
      </rPr>
      <t>(50% max = subvention du CCCA-BTP)</t>
    </r>
  </si>
  <si>
    <t>Dépenses non éligibles au financement du CCCA-BTP</t>
  </si>
  <si>
    <t xml:space="preserve"> Total Dépenses non éligibles
(reste à charge)  =&gt;</t>
  </si>
  <si>
    <t>Cout total du budget</t>
  </si>
  <si>
    <t xml:space="preserve">Total reste à charge    =&gt; </t>
  </si>
  <si>
    <t>Taux d'intervention global</t>
  </si>
  <si>
    <r>
      <t xml:space="preserve">Statut du financement
</t>
    </r>
    <r>
      <rPr>
        <sz val="10"/>
        <color rgb="FF000099"/>
        <rFont val="Calibri"/>
        <family val="2"/>
        <scheme val="minor"/>
      </rPr>
      <t>(liste déroulante)</t>
    </r>
  </si>
  <si>
    <t>Taux d'intervention dépenses éligibles</t>
  </si>
  <si>
    <t>Ecart à ajuster</t>
  </si>
  <si>
    <r>
      <rPr>
        <b/>
        <sz val="24"/>
        <color rgb="FF000099"/>
        <rFont val="Calibri"/>
        <family val="2"/>
        <scheme val="minor"/>
      </rPr>
      <t xml:space="preserve"> A LIRE AVANT</t>
    </r>
    <r>
      <rPr>
        <b/>
        <sz val="18"/>
        <color rgb="FF000099"/>
        <rFont val="Calibri"/>
        <family val="2"/>
        <scheme val="minor"/>
      </rPr>
      <t xml:space="preserve">
 Aide à la complétude de l'annexe financière
</t>
    </r>
    <r>
      <rPr>
        <b/>
        <u/>
        <sz val="18"/>
        <color rgb="FF000099"/>
        <rFont val="Calibri"/>
        <family val="2"/>
        <scheme val="minor"/>
      </rPr>
      <t>INVESTISSEMENTS INNOVANTS</t>
    </r>
    <r>
      <rPr>
        <b/>
        <sz val="18"/>
        <color rgb="FF000099"/>
        <rFont val="Calibri"/>
        <family val="2"/>
        <scheme val="minor"/>
      </rPr>
      <t xml:space="preserve"> (50% des dépenses éligibles)</t>
    </r>
  </si>
  <si>
    <t>Montant maximum de la subvention du CCCA BTP (50 % max des dépenses éligibles)</t>
  </si>
  <si>
    <t>information porteur</t>
  </si>
  <si>
    <t xml:space="preserve">RAPPEL : Montant maximum financement le CCCA-BTP </t>
  </si>
  <si>
    <t>Fonction et mission assumées dans le projet du collaborateur</t>
  </si>
  <si>
    <t>Merci de compléter uniquement les cases en jaune clair</t>
  </si>
  <si>
    <r>
      <t xml:space="preserve">Cet onglet doit être complété par vos soins (cellules en jaune clair notamment), de façon exhaustive et sans modifier la structure du fichier. 
</t>
    </r>
    <r>
      <rPr>
        <u/>
        <sz val="10"/>
        <color rgb="FF000000"/>
        <rFont val="Calibri"/>
        <family val="2"/>
        <scheme val="minor"/>
      </rPr>
      <t>FRAIS DE PERSONNEL DEDIÉS AU PROJET</t>
    </r>
    <r>
      <rPr>
        <sz val="10"/>
        <color rgb="FF000000"/>
        <rFont val="Calibri"/>
        <family val="2"/>
        <scheme val="minor"/>
      </rPr>
      <t xml:space="preserve"> : </t>
    </r>
    <r>
      <rPr>
        <b/>
        <i/>
        <sz val="10"/>
        <color rgb="FF000000"/>
        <rFont val="Calibri"/>
        <family val="2"/>
        <scheme val="minor"/>
      </rPr>
      <t xml:space="preserve">Cette section comprend les salaires chargés du personnel salarié de votre structure directement impliqués dans la réalisation de votre projet pour mener à bien les différentes tâches et activités prévues dans le projet et supportées par le porteur et/ ou en cas de consortium par les membres du consortium
</t>
    </r>
    <r>
      <rPr>
        <u/>
        <sz val="10"/>
        <color rgb="FF000000"/>
        <rFont val="Calibri"/>
        <family val="2"/>
        <scheme val="minor"/>
      </rPr>
      <t>PRESTATIONS INTELLECTUELLES SOUS-TRAITÉES</t>
    </r>
    <r>
      <rPr>
        <b/>
        <i/>
        <sz val="10"/>
        <color rgb="FF000000"/>
        <rFont val="Calibri"/>
        <family val="2"/>
        <scheme val="minor"/>
      </rPr>
      <t xml:space="preserve"> : Cette section concerne les montants versés à des prestataires externes à votre structure (consultants, experts, entreprises pour des services spécialisés nécessaires au projet...) au titre des prestations intellectuelles externalisées</t>
    </r>
    <r>
      <rPr>
        <b/>
        <sz val="10"/>
        <color rgb="FF000000"/>
        <rFont val="Calibri"/>
        <family val="2"/>
        <scheme val="minor"/>
      </rPr>
      <t>.</t>
    </r>
    <r>
      <rPr>
        <b/>
        <i/>
        <sz val="10"/>
        <color rgb="FF000000"/>
        <rFont val="Calibri"/>
        <family val="2"/>
        <scheme val="minor"/>
      </rPr>
      <t xml:space="preserve"> Ces prestations viennent compléter les compétences internes de votre structure et doivent être nécessaires pour répondre à des besoins spécifiques de votre projet. Pour rappel, le montant de sous traitance de prestations intellecturelles ne doit pas dépasser </t>
    </r>
    <r>
      <rPr>
        <b/>
        <i/>
        <sz val="10"/>
        <rFont val="Calibri"/>
        <family val="2"/>
        <scheme val="minor"/>
      </rPr>
      <t xml:space="preserve">30 % du budget total du Projet </t>
    </r>
    <r>
      <rPr>
        <b/>
        <i/>
        <sz val="10"/>
        <color rgb="FF000000"/>
        <rFont val="Calibri"/>
        <family val="2"/>
        <scheme val="minor"/>
      </rPr>
      <t>et doivent être clairement mentionnés dans le budget proposé. (cf cahi</t>
    </r>
    <r>
      <rPr>
        <i/>
        <sz val="10"/>
        <color rgb="FF000000"/>
        <rFont val="Calibri"/>
        <family val="2"/>
        <scheme val="minor"/>
      </rPr>
      <t xml:space="preserve">er des charges) </t>
    </r>
    <r>
      <rPr>
        <b/>
        <i/>
        <u/>
        <sz val="10"/>
        <color rgb="FF000000"/>
        <rFont val="Calibri"/>
        <family val="2"/>
        <scheme val="minor"/>
      </rPr>
      <t>Bien vous assurer que la sous-traitance intégrée au projet n’entre pas en contradiction et rend possible la nécessité de pouvoir procéder à l’essaimage qui comprend la diffusion à titre gratuit des productions et des résultats du projet.</t>
    </r>
    <r>
      <rPr>
        <b/>
        <i/>
        <sz val="10"/>
        <color rgb="FF000000"/>
        <rFont val="Calibri"/>
        <family val="2"/>
        <scheme val="minor"/>
      </rPr>
      <t xml:space="preserve">
</t>
    </r>
    <r>
      <rPr>
        <u/>
        <sz val="10"/>
        <color rgb="FF000000"/>
        <rFont val="Calibri"/>
        <family val="2"/>
        <scheme val="minor"/>
      </rPr>
      <t>AUTRES DÉPENSES DE FONCTIONNEMENT</t>
    </r>
    <r>
      <rPr>
        <b/>
        <i/>
        <sz val="10"/>
        <color rgb="FF000000"/>
        <rFont val="Calibri"/>
        <family val="2"/>
        <scheme val="minor"/>
      </rPr>
      <t xml:space="preserve"> : Cette section concerne les autres dépenses de fonctionnement, strictement nécessaires à la réalisation du projet. Une liste déroulante vous est proposée pour sélectionner le type de dépense concerné. Assurez vous que les dépenses de formation ne font pas l’objet d’une prise en charge même partielle de la part d’un OPCO (Ne pas oublier une ligne Aléas)
</t>
    </r>
    <r>
      <rPr>
        <u/>
        <sz val="10"/>
        <color rgb="FF000000"/>
        <rFont val="Calibri"/>
        <family val="2"/>
        <scheme val="minor"/>
      </rPr>
      <t>INVESTISSEMENTS (DONT ÉQUIPEMENTS)</t>
    </r>
    <r>
      <rPr>
        <b/>
        <i/>
        <sz val="10"/>
        <color rgb="FF000000"/>
        <rFont val="Calibri"/>
        <family val="2"/>
        <scheme val="minor"/>
      </rPr>
      <t>: Cette section comprend l</t>
    </r>
    <r>
      <rPr>
        <b/>
        <i/>
        <sz val="10"/>
        <rFont val="Calibri"/>
        <family val="2"/>
        <scheme val="minor"/>
      </rPr>
      <t>es coûts d’équipement et autres immobilisations dédiées au Projet (logiciels, matériels, agencements, etc.) dont la durée d’amortissement est supérieure à 3 ans (donc non pris en charge par les NPEC et par les OPCO et notamment Constructys). L</t>
    </r>
    <r>
      <rPr>
        <b/>
        <i/>
        <u/>
        <sz val="10"/>
        <rFont val="Calibri"/>
        <family val="2"/>
        <scheme val="minor"/>
      </rPr>
      <t>a prise en charge par le CCCA-BTP est limitée à 50% du coût de ces dépenses. (Ne pas oublier une ligne Aléas)</t>
    </r>
    <r>
      <rPr>
        <b/>
        <i/>
        <sz val="10"/>
        <rFont val="Calibri"/>
        <family val="2"/>
        <scheme val="minor"/>
      </rPr>
      <t xml:space="preserve">
</t>
    </r>
    <r>
      <rPr>
        <b/>
        <i/>
        <sz val="10"/>
        <color rgb="FF000000"/>
        <rFont val="Calibri"/>
        <family val="2"/>
        <scheme val="minor"/>
      </rPr>
      <t xml:space="preserve">
</t>
    </r>
    <r>
      <rPr>
        <i/>
        <u/>
        <sz val="10"/>
        <color rgb="FF000000"/>
        <rFont val="Calibri"/>
        <family val="2"/>
        <scheme val="minor"/>
      </rPr>
      <t xml:space="preserve">DÉPENSES NON ÉLIGIBLES AU FINANCEMENT DU CCCA-BTP : </t>
    </r>
    <r>
      <rPr>
        <b/>
        <i/>
        <sz val="10"/>
        <color rgb="FF000000"/>
        <rFont val="Calibri"/>
        <family val="2"/>
        <scheme val="minor"/>
      </rPr>
      <t xml:space="preserve">Cette section concerne les dépenses nécessaires à la réalisation du projet, mais exclues de l'assiette de financement du CCCA-BTP. Nous vous invitons à prendre connaissance des dépenses éligibles et non éligibles dans le cahier des charges spécifique à l'appel à projet, et rappelées ci-après. Les dépenses antérieures à la décision d’attribution du financement par le Conseil d’administration du CCCA-BTP seront notamment à intégrer à cette rubrique. Pour cela, nous vous invitons à vérifier la concordance de vos dépenses avec le calendrier de réalisation de votre projet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</si>
</sst>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0\ &quot;€&quot;"/>
    <numFmt numFmtId="7" formatCode="#,##0.00\ &quot;€&quot;;\-#,##0.00\ &quot;€&quot;"/>
    <numFmt numFmtId="44" formatCode="_-* #,##0.00\ &quot;€&quot;_-;\-* #,##0.00\ &quot;€&quot;_-;_-* &quot;-&quot;??\ &quot;€&quot;_-;_-@_-"/>
    <numFmt numFmtId="43" formatCode="_-* #,##0.00_-;\-* #,##0.00_-;_-* &quot;-&quot;??_-;_-@_-"/>
    <numFmt numFmtId="164" formatCode="#,##0\ &quot;€&quot;"/>
    <numFmt numFmtId="165" formatCode="[$-40C]General"/>
    <numFmt numFmtId="166" formatCode="_-* #,##0_-;\-* #,##0_-;_-* &quot;-&quot;??_-;_-@_-"/>
    <numFmt numFmtId="167" formatCode="#,##0.00\ &quot;€&quot;"/>
    <numFmt numFmtId="168" formatCode="_-* #,##0.00\ [$€-40C]_-;\-* #,##0.00\ [$€-40C]_-;_-* &quot;-&quot;??\ [$€-40C]_-;_-@_-"/>
    <numFmt numFmtId="169" formatCode="_-* #,##0\ [$€-40C]_-;\-* #,##0\ [$€-40C]_-;_-* &quot;-&quot;??\ [$€-40C]_-;_-@_-"/>
  </numFmts>
  <fonts count="73" x14ac:knownFonts="1">
    <font>
      <sz val="11"/>
      <color theme="1"/>
      <name val="Calibri"/>
      <family val="2"/>
      <scheme val="minor"/>
    </font>
    <font>
      <sz val="11"/>
      <color rgb="FF000000"/>
      <name val="Calibri"/>
      <family val="2"/>
    </font>
    <font>
      <b/>
      <sz val="10"/>
      <color theme="0"/>
      <name val="Calibri"/>
      <family val="2"/>
      <scheme val="minor"/>
    </font>
    <font>
      <sz val="10"/>
      <color theme="1"/>
      <name val="Calibri"/>
      <family val="2"/>
      <scheme val="minor"/>
    </font>
    <font>
      <sz val="10"/>
      <color rgb="FF000000"/>
      <name val="Calibri"/>
      <family val="2"/>
      <scheme val="minor"/>
    </font>
    <font>
      <sz val="11"/>
      <name val="Calibri"/>
      <family val="2"/>
      <scheme val="minor"/>
    </font>
    <font>
      <b/>
      <sz val="11"/>
      <name val="Calibri"/>
      <family val="2"/>
      <scheme val="minor"/>
    </font>
    <font>
      <sz val="11"/>
      <color theme="1"/>
      <name val="Calibri"/>
      <family val="2"/>
      <scheme val="minor"/>
    </font>
    <font>
      <i/>
      <sz val="11"/>
      <color theme="1"/>
      <name val="Calibri"/>
      <family val="2"/>
      <scheme val="minor"/>
    </font>
    <font>
      <b/>
      <sz val="11"/>
      <color theme="1" tint="0.14999847407452621"/>
      <name val="Calibri"/>
      <family val="2"/>
      <scheme val="minor"/>
    </font>
    <font>
      <u/>
      <sz val="11"/>
      <color theme="10"/>
      <name val="Calibri"/>
      <family val="2"/>
      <scheme val="minor"/>
    </font>
    <font>
      <b/>
      <sz val="10"/>
      <name val="Calibri"/>
      <family val="2"/>
      <scheme val="minor"/>
    </font>
    <font>
      <sz val="8"/>
      <color rgb="FF242424"/>
      <name val="Segoe UI"/>
      <family val="2"/>
    </font>
    <font>
      <b/>
      <i/>
      <sz val="10"/>
      <name val="Calibri"/>
      <family val="2"/>
      <scheme val="minor"/>
    </font>
    <font>
      <sz val="8"/>
      <color theme="1"/>
      <name val="Calibri"/>
      <family val="2"/>
      <scheme val="minor"/>
    </font>
    <font>
      <i/>
      <sz val="9"/>
      <name val="Calibri"/>
      <family val="2"/>
      <scheme val="minor"/>
    </font>
    <font>
      <sz val="8"/>
      <color theme="0"/>
      <name val="Calibri"/>
      <family val="2"/>
      <scheme val="minor"/>
    </font>
    <font>
      <sz val="9"/>
      <color theme="1"/>
      <name val="Calibri"/>
      <family val="2"/>
      <scheme val="minor"/>
    </font>
    <font>
      <b/>
      <sz val="10"/>
      <color theme="1" tint="0.14999847407452621"/>
      <name val="Calibri"/>
      <family val="2"/>
      <scheme val="minor"/>
    </font>
    <font>
      <b/>
      <sz val="11"/>
      <color rgb="FFC00000"/>
      <name val="Calibri"/>
      <family val="2"/>
      <scheme val="minor"/>
    </font>
    <font>
      <i/>
      <sz val="10"/>
      <color theme="1"/>
      <name val="Calibri"/>
      <family val="2"/>
      <scheme val="minor"/>
    </font>
    <font>
      <b/>
      <sz val="10"/>
      <color rgb="FFFFED00"/>
      <name val="Calibri"/>
      <family val="2"/>
      <scheme val="minor"/>
    </font>
    <font>
      <b/>
      <sz val="10"/>
      <color rgb="FF000099"/>
      <name val="Calibri"/>
      <family val="2"/>
      <scheme val="minor"/>
    </font>
    <font>
      <b/>
      <i/>
      <sz val="10"/>
      <color rgb="FF000099"/>
      <name val="Calibri"/>
      <family val="2"/>
      <scheme val="minor"/>
    </font>
    <font>
      <b/>
      <sz val="8"/>
      <color rgb="FFFFED00"/>
      <name val="Calibri"/>
      <family val="2"/>
      <scheme val="minor"/>
    </font>
    <font>
      <b/>
      <sz val="12"/>
      <color rgb="FFFFED00"/>
      <name val="Calibri"/>
      <family val="2"/>
      <scheme val="minor"/>
    </font>
    <font>
      <b/>
      <sz val="11"/>
      <color rgb="FFFFED00"/>
      <name val="Calibri"/>
      <family val="2"/>
      <scheme val="minor"/>
    </font>
    <font>
      <b/>
      <sz val="11"/>
      <color rgb="FF000099"/>
      <name val="Calibri"/>
      <family val="2"/>
      <scheme val="minor"/>
    </font>
    <font>
      <b/>
      <sz val="18"/>
      <color rgb="FF000099"/>
      <name val="Calibri"/>
      <family val="2"/>
      <scheme val="minor"/>
    </font>
    <font>
      <sz val="11"/>
      <color rgb="FFFF0000"/>
      <name val="Calibri"/>
      <family val="2"/>
      <scheme val="minor"/>
    </font>
    <font>
      <b/>
      <sz val="11"/>
      <color rgb="FFFF0000"/>
      <name val="Calibri"/>
      <family val="2"/>
      <scheme val="minor"/>
    </font>
    <font>
      <sz val="11"/>
      <color rgb="FF000099"/>
      <name val="Calibri"/>
      <family val="2"/>
      <scheme val="minor"/>
    </font>
    <font>
      <b/>
      <sz val="14"/>
      <color rgb="FF000099"/>
      <name val="Calibri"/>
      <family val="2"/>
      <scheme val="minor"/>
    </font>
    <font>
      <i/>
      <sz val="11"/>
      <color rgb="FF000099"/>
      <name val="Calibri"/>
      <family val="2"/>
      <scheme val="minor"/>
    </font>
    <font>
      <b/>
      <sz val="12"/>
      <color rgb="FF000099"/>
      <name val="Calibri"/>
      <family val="2"/>
      <scheme val="minor"/>
    </font>
    <font>
      <sz val="10"/>
      <color rgb="FFFF0000"/>
      <name val="Calibri"/>
      <family val="2"/>
      <scheme val="minor"/>
    </font>
    <font>
      <b/>
      <sz val="10"/>
      <color rgb="FFFF0000"/>
      <name val="Calibri"/>
      <family val="2"/>
      <scheme val="minor"/>
    </font>
    <font>
      <sz val="10"/>
      <color rgb="FF000099"/>
      <name val="Calibri"/>
      <family val="2"/>
      <scheme val="minor"/>
    </font>
    <font>
      <b/>
      <sz val="9"/>
      <color rgb="FF000099"/>
      <name val="Calibri"/>
      <family val="2"/>
      <scheme val="minor"/>
    </font>
    <font>
      <sz val="14"/>
      <color rgb="FF000099"/>
      <name val="Calibri"/>
      <family val="2"/>
      <scheme val="minor"/>
    </font>
    <font>
      <b/>
      <i/>
      <sz val="10"/>
      <color rgb="FF000000"/>
      <name val="Calibri"/>
      <family val="2"/>
      <scheme val="minor"/>
    </font>
    <font>
      <u/>
      <sz val="10"/>
      <color rgb="FF000000"/>
      <name val="Calibri"/>
      <family val="2"/>
      <scheme val="minor"/>
    </font>
    <font>
      <b/>
      <sz val="10"/>
      <color rgb="FF000000"/>
      <name val="Calibri"/>
      <family val="2"/>
      <scheme val="minor"/>
    </font>
    <font>
      <i/>
      <u/>
      <sz val="10"/>
      <color rgb="FF000000"/>
      <name val="Calibri"/>
      <family val="2"/>
      <scheme val="minor"/>
    </font>
    <font>
      <i/>
      <sz val="10"/>
      <name val="Calibri"/>
      <family val="2"/>
      <scheme val="minor"/>
    </font>
    <font>
      <sz val="10"/>
      <color rgb="FF242424"/>
      <name val="Calibri"/>
      <family val="2"/>
      <scheme val="minor"/>
    </font>
    <font>
      <b/>
      <sz val="10"/>
      <color rgb="FF242424"/>
      <name val="Calibri"/>
      <family val="2"/>
      <scheme val="minor"/>
    </font>
    <font>
      <sz val="10"/>
      <name val="Calibri"/>
      <family val="2"/>
      <scheme val="minor"/>
    </font>
    <font>
      <b/>
      <sz val="10"/>
      <color theme="7" tint="0.39997558519241921"/>
      <name val="Calibri"/>
      <family val="2"/>
      <scheme val="minor"/>
    </font>
    <font>
      <b/>
      <sz val="14"/>
      <color theme="0"/>
      <name val="Calibri"/>
      <family val="2"/>
      <scheme val="minor"/>
    </font>
    <font>
      <b/>
      <sz val="10"/>
      <color rgb="FFFFED00"/>
      <name val="Aptos Narrow"/>
      <family val="2"/>
    </font>
    <font>
      <b/>
      <sz val="12"/>
      <color theme="7" tint="0.59999389629810485"/>
      <name val="Calibri"/>
      <family val="2"/>
      <scheme val="minor"/>
    </font>
    <font>
      <i/>
      <sz val="8"/>
      <color theme="1"/>
      <name val="Calibri"/>
      <family val="2"/>
      <scheme val="minor"/>
    </font>
    <font>
      <b/>
      <sz val="10"/>
      <color theme="1"/>
      <name val="Calibri"/>
      <family val="2"/>
      <scheme val="minor"/>
    </font>
    <font>
      <b/>
      <u/>
      <sz val="10"/>
      <color rgb="FFFFED00"/>
      <name val="Calibri"/>
      <family val="2"/>
      <scheme val="minor"/>
    </font>
    <font>
      <b/>
      <i/>
      <sz val="10"/>
      <color theme="5"/>
      <name val="Calibri"/>
      <family val="2"/>
      <scheme val="minor"/>
    </font>
    <font>
      <i/>
      <sz val="10"/>
      <color rgb="FF000000"/>
      <name val="Calibri"/>
      <family val="2"/>
      <scheme val="minor"/>
    </font>
    <font>
      <b/>
      <sz val="24"/>
      <color rgb="FF000099"/>
      <name val="Calibri"/>
      <family val="2"/>
      <scheme val="minor"/>
    </font>
    <font>
      <b/>
      <sz val="12"/>
      <color rgb="FFFFFF00"/>
      <name val="Calibri"/>
      <family val="2"/>
      <scheme val="minor"/>
    </font>
    <font>
      <b/>
      <u/>
      <sz val="18"/>
      <color rgb="FF000099"/>
      <name val="Calibri"/>
      <family val="2"/>
      <scheme val="minor"/>
    </font>
    <font>
      <b/>
      <sz val="12"/>
      <color rgb="FFFFED00"/>
      <name val="Aptos Narrow"/>
      <family val="2"/>
    </font>
    <font>
      <sz val="8"/>
      <name val="Calibri"/>
      <family val="2"/>
      <scheme val="minor"/>
    </font>
    <font>
      <b/>
      <i/>
      <sz val="10"/>
      <color theme="1"/>
      <name val="Calibri"/>
      <family val="2"/>
      <scheme val="minor"/>
    </font>
    <font>
      <b/>
      <sz val="24"/>
      <color theme="1"/>
      <name val="Calibri"/>
      <family val="2"/>
      <scheme val="minor"/>
    </font>
    <font>
      <b/>
      <sz val="11"/>
      <color theme="1"/>
      <name val="Calibri"/>
      <family val="2"/>
      <scheme val="minor"/>
    </font>
    <font>
      <b/>
      <sz val="11"/>
      <color theme="1"/>
      <name val="Calibri"/>
      <family val="2"/>
    </font>
    <font>
      <b/>
      <sz val="16"/>
      <color rgb="FFFFED00"/>
      <name val="Calibri"/>
      <family val="2"/>
      <scheme val="minor"/>
    </font>
    <font>
      <b/>
      <sz val="14"/>
      <color rgb="FFC00000"/>
      <name val="Calibri"/>
      <family val="2"/>
      <scheme val="minor"/>
    </font>
    <font>
      <b/>
      <sz val="16"/>
      <color rgb="FF000099"/>
      <name val="Calibri"/>
      <family val="2"/>
      <scheme val="minor"/>
    </font>
    <font>
      <b/>
      <sz val="11"/>
      <color theme="0"/>
      <name val="Calibri"/>
      <family val="2"/>
      <scheme val="minor"/>
    </font>
    <font>
      <i/>
      <sz val="11"/>
      <color rgb="FFFFED00"/>
      <name val="Calibri"/>
      <family val="2"/>
      <scheme val="minor"/>
    </font>
    <font>
      <b/>
      <i/>
      <u/>
      <sz val="10"/>
      <color rgb="FF000000"/>
      <name val="Calibri"/>
      <family val="2"/>
      <scheme val="minor"/>
    </font>
    <font>
      <b/>
      <i/>
      <u/>
      <sz val="10"/>
      <name val="Calibri"/>
      <family val="2"/>
      <scheme val="minor"/>
    </font>
  </fonts>
  <fills count="2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rgb="FFFFED00"/>
        <bgColor indexed="64"/>
      </patternFill>
    </fill>
    <fill>
      <patternFill patternType="solid">
        <fgColor theme="7" tint="0.79998168889431442"/>
        <bgColor theme="0"/>
      </patternFill>
    </fill>
    <fill>
      <patternFill patternType="solid">
        <fgColor rgb="FF000099"/>
        <bgColor indexed="64"/>
      </patternFill>
    </fill>
    <fill>
      <patternFill patternType="solid">
        <fgColor theme="0" tint="-0.249977111117893"/>
        <bgColor indexed="64"/>
      </patternFill>
    </fill>
    <fill>
      <patternFill patternType="solid">
        <fgColor theme="7"/>
        <bgColor indexed="64"/>
      </patternFill>
    </fill>
    <fill>
      <patternFill patternType="solid">
        <fgColor theme="0"/>
        <bgColor theme="0"/>
      </patternFill>
    </fill>
    <fill>
      <patternFill patternType="solid">
        <fgColor theme="0" tint="-0.34998626667073579"/>
        <bgColor indexed="64"/>
      </patternFill>
    </fill>
    <fill>
      <patternFill patternType="solid">
        <fgColor theme="0" tint="-0.34998626667073579"/>
        <bgColor theme="0"/>
      </patternFill>
    </fill>
    <fill>
      <patternFill patternType="solid">
        <fgColor rgb="FFFFC000"/>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right style="medium">
        <color rgb="FF000099"/>
      </right>
      <top style="medium">
        <color rgb="FF000099"/>
      </top>
      <bottom style="medium">
        <color rgb="FF00009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medium">
        <color theme="1"/>
      </right>
      <top style="medium">
        <color theme="1"/>
      </top>
      <bottom/>
      <diagonal/>
    </border>
    <border>
      <left/>
      <right/>
      <top style="medium">
        <color theme="1"/>
      </top>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medium">
        <color theme="1"/>
      </left>
      <right/>
      <top/>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medium">
        <color theme="1"/>
      </right>
      <top/>
      <bottom/>
      <diagonal/>
    </border>
    <border>
      <left style="medium">
        <color theme="1"/>
      </left>
      <right/>
      <top style="medium">
        <color theme="1"/>
      </top>
      <bottom/>
      <diagonal/>
    </border>
    <border>
      <left style="thin">
        <color theme="1"/>
      </left>
      <right style="medium">
        <color theme="1"/>
      </right>
      <top style="medium">
        <color theme="1"/>
      </top>
      <bottom style="thin">
        <color theme="1"/>
      </bottom>
      <diagonal/>
    </border>
    <border>
      <left style="medium">
        <color theme="1"/>
      </left>
      <right/>
      <top/>
      <bottom style="medium">
        <color theme="1"/>
      </bottom>
      <diagonal/>
    </border>
    <border>
      <left style="medium">
        <color theme="1"/>
      </left>
      <right/>
      <top style="medium">
        <color theme="1"/>
      </top>
      <bottom style="thin">
        <color theme="1"/>
      </bottom>
      <diagonal/>
    </border>
    <border>
      <left style="medium">
        <color theme="1"/>
      </left>
      <right/>
      <top style="thin">
        <color theme="1"/>
      </top>
      <bottom style="thin">
        <color theme="1"/>
      </bottom>
      <diagonal/>
    </border>
    <border>
      <left/>
      <right style="thin">
        <color theme="1"/>
      </right>
      <top style="medium">
        <color theme="1"/>
      </top>
      <bottom style="thin">
        <color theme="1"/>
      </bottom>
      <diagonal/>
    </border>
    <border>
      <left/>
      <right style="thin">
        <color theme="1"/>
      </right>
      <top style="thin">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medium">
        <color theme="1"/>
      </bottom>
      <diagonal/>
    </border>
    <border>
      <left/>
      <right style="medium">
        <color theme="1"/>
      </right>
      <top/>
      <bottom style="medium">
        <color theme="1"/>
      </bottom>
      <diagonal/>
    </border>
    <border>
      <left/>
      <right/>
      <top/>
      <bottom style="medium">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top style="medium">
        <color indexed="64"/>
      </top>
      <bottom style="medium">
        <color indexed="64"/>
      </bottom>
      <diagonal/>
    </border>
    <border>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style="medium">
        <color theme="1"/>
      </top>
      <bottom/>
      <diagonal/>
    </border>
    <border>
      <left style="medium">
        <color indexed="64"/>
      </left>
      <right style="medium">
        <color indexed="64"/>
      </right>
      <top/>
      <bottom/>
      <diagonal/>
    </border>
    <border>
      <left style="medium">
        <color indexed="64"/>
      </left>
      <right style="medium">
        <color indexed="64"/>
      </right>
      <top/>
      <bottom style="medium">
        <color theme="1"/>
      </bottom>
      <diagonal/>
    </border>
    <border>
      <left style="medium">
        <color indexed="64"/>
      </left>
      <right style="medium">
        <color indexed="64"/>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7">
    <xf numFmtId="0" fontId="0" fillId="0" borderId="0"/>
    <xf numFmtId="165" fontId="1" fillId="0" borderId="0" applyBorder="0" applyProtection="0"/>
    <xf numFmtId="43" fontId="7" fillId="0" borderId="0" applyFont="0" applyFill="0" applyBorder="0" applyAlignment="0" applyProtection="0"/>
    <xf numFmtId="0" fontId="10" fillId="0" borderId="0" applyNumberForma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5" fillId="0" borderId="0" applyFont="0" applyFill="0" applyBorder="0">
      <alignment horizontal="center" vertical="top" wrapText="1"/>
    </xf>
  </cellStyleXfs>
  <cellXfs count="223">
    <xf numFmtId="0" fontId="0" fillId="0" borderId="0" xfId="0"/>
    <xf numFmtId="0" fontId="0" fillId="0" borderId="0" xfId="0" applyAlignment="1">
      <alignment horizontal="left" vertical="center" wrapText="1"/>
    </xf>
    <xf numFmtId="0" fontId="6" fillId="0" borderId="0" xfId="0" applyFont="1"/>
    <xf numFmtId="0" fontId="12" fillId="0" borderId="0" xfId="0" applyFont="1"/>
    <xf numFmtId="0" fontId="5" fillId="0" borderId="0" xfId="0" applyFont="1"/>
    <xf numFmtId="0" fontId="3" fillId="3" borderId="0" xfId="0" applyFont="1" applyFill="1"/>
    <xf numFmtId="167" fontId="3" fillId="3" borderId="0" xfId="0" applyNumberFormat="1" applyFont="1" applyFill="1"/>
    <xf numFmtId="0" fontId="3" fillId="3" borderId="0" xfId="0" applyFont="1" applyFill="1" applyAlignment="1">
      <alignment horizontal="center" vertical="center"/>
    </xf>
    <xf numFmtId="0" fontId="14" fillId="0" borderId="1" xfId="0" applyFont="1" applyBorder="1"/>
    <xf numFmtId="0" fontId="14" fillId="0" borderId="1" xfId="0" applyFont="1" applyBorder="1" applyAlignment="1">
      <alignment wrapText="1"/>
    </xf>
    <xf numFmtId="44" fontId="3" fillId="0" borderId="0" xfId="5" applyFont="1" applyAlignment="1">
      <alignment horizontal="center" vertical="center"/>
    </xf>
    <xf numFmtId="44" fontId="3" fillId="3" borderId="0" xfId="5" applyFont="1" applyFill="1"/>
    <xf numFmtId="0" fontId="8" fillId="3" borderId="0" xfId="0" applyFont="1" applyFill="1" applyAlignment="1">
      <alignment horizontal="center"/>
    </xf>
    <xf numFmtId="0" fontId="16" fillId="5" borderId="1" xfId="0" applyFont="1" applyFill="1" applyBorder="1" applyAlignment="1">
      <alignment vertical="center"/>
    </xf>
    <xf numFmtId="0" fontId="16" fillId="5" borderId="6" xfId="0" applyFont="1" applyFill="1" applyBorder="1" applyAlignment="1">
      <alignment vertical="center"/>
    </xf>
    <xf numFmtId="0" fontId="10" fillId="0" borderId="0" xfId="3"/>
    <xf numFmtId="165" fontId="20" fillId="6" borderId="1" xfId="1" applyFont="1" applyFill="1" applyBorder="1" applyAlignment="1" applyProtection="1">
      <alignment horizontal="left" vertical="center" wrapText="1"/>
    </xf>
    <xf numFmtId="165" fontId="4" fillId="6" borderId="1" xfId="1" applyFont="1" applyFill="1" applyBorder="1" applyAlignment="1" applyProtection="1">
      <alignment horizontal="left" vertical="center" wrapText="1"/>
    </xf>
    <xf numFmtId="0" fontId="3" fillId="6" borderId="1" xfId="0" applyFont="1" applyFill="1" applyBorder="1" applyAlignment="1">
      <alignment vertical="center"/>
    </xf>
    <xf numFmtId="44" fontId="4" fillId="6" borderId="1" xfId="5" applyFont="1" applyFill="1" applyBorder="1" applyAlignment="1" applyProtection="1">
      <alignment horizontal="center" vertical="center" wrapText="1"/>
    </xf>
    <xf numFmtId="0" fontId="0" fillId="3" borderId="0" xfId="0" applyFill="1"/>
    <xf numFmtId="0" fontId="14" fillId="0" borderId="3" xfId="0" applyFont="1" applyBorder="1" applyAlignment="1">
      <alignment wrapText="1"/>
    </xf>
    <xf numFmtId="0" fontId="18" fillId="3" borderId="0" xfId="0" applyFont="1" applyFill="1"/>
    <xf numFmtId="0" fontId="17" fillId="3" borderId="0" xfId="5" applyNumberFormat="1" applyFont="1" applyFill="1" applyBorder="1" applyAlignment="1">
      <alignment horizontal="left"/>
    </xf>
    <xf numFmtId="0" fontId="9" fillId="3" borderId="0" xfId="0" applyFont="1" applyFill="1"/>
    <xf numFmtId="0" fontId="6" fillId="3" borderId="0" xfId="0" applyFont="1" applyFill="1"/>
    <xf numFmtId="0" fontId="17" fillId="3" borderId="0" xfId="5" applyNumberFormat="1" applyFont="1" applyFill="1" applyBorder="1" applyAlignment="1">
      <alignment horizontal="left" wrapText="1"/>
    </xf>
    <xf numFmtId="14" fontId="17" fillId="3" borderId="0" xfId="5" applyNumberFormat="1" applyFont="1" applyFill="1" applyBorder="1" applyAlignment="1">
      <alignment horizontal="left"/>
    </xf>
    <xf numFmtId="14" fontId="33" fillId="0" borderId="0" xfId="0" applyNumberFormat="1" applyFont="1" applyAlignment="1">
      <alignment horizontal="left"/>
    </xf>
    <xf numFmtId="0" fontId="22" fillId="3" borderId="0" xfId="0" applyFont="1" applyFill="1" applyAlignment="1">
      <alignment horizontal="left" vertical="center"/>
    </xf>
    <xf numFmtId="0" fontId="35" fillId="3" borderId="0" xfId="0" applyFont="1" applyFill="1" applyAlignment="1">
      <alignment horizontal="right"/>
    </xf>
    <xf numFmtId="0" fontId="3" fillId="3" borderId="0" xfId="0" applyFont="1" applyFill="1" applyAlignment="1">
      <alignment vertical="center"/>
    </xf>
    <xf numFmtId="167" fontId="3" fillId="3" borderId="0" xfId="0" applyNumberFormat="1" applyFont="1" applyFill="1" applyAlignment="1">
      <alignment vertical="center"/>
    </xf>
    <xf numFmtId="0" fontId="0" fillId="0" borderId="0" xfId="0" applyAlignment="1">
      <alignment wrapText="1"/>
    </xf>
    <xf numFmtId="0" fontId="0" fillId="0" borderId="0" xfId="0" applyAlignment="1">
      <alignment vertical="center"/>
    </xf>
    <xf numFmtId="0" fontId="32" fillId="0" borderId="0" xfId="0" applyFont="1" applyAlignment="1">
      <alignment horizontal="right"/>
    </xf>
    <xf numFmtId="0" fontId="19" fillId="3" borderId="0" xfId="0" applyFont="1" applyFill="1" applyAlignment="1">
      <alignment vertical="center" wrapText="1"/>
    </xf>
    <xf numFmtId="0" fontId="32" fillId="0" borderId="0" xfId="0" applyFont="1" applyAlignment="1">
      <alignment vertical="top" wrapText="1"/>
    </xf>
    <xf numFmtId="0" fontId="33" fillId="0" borderId="0" xfId="0" applyFont="1" applyAlignment="1">
      <alignment horizontal="center"/>
    </xf>
    <xf numFmtId="0" fontId="32" fillId="0" borderId="0" xfId="0" applyFont="1" applyAlignment="1">
      <alignment horizontal="left" vertical="top" wrapText="1"/>
    </xf>
    <xf numFmtId="0" fontId="29" fillId="0" borderId="0" xfId="0" applyFont="1" applyAlignment="1">
      <alignment wrapText="1"/>
    </xf>
    <xf numFmtId="166" fontId="0" fillId="0" borderId="0" xfId="0" applyNumberFormat="1"/>
    <xf numFmtId="164" fontId="0" fillId="0" borderId="0" xfId="0" applyNumberFormat="1"/>
    <xf numFmtId="10" fontId="27" fillId="4" borderId="0" xfId="4" applyNumberFormat="1" applyFont="1" applyFill="1" applyBorder="1" applyAlignment="1">
      <alignment vertical="center"/>
    </xf>
    <xf numFmtId="9" fontId="32" fillId="0" borderId="0" xfId="4" applyFont="1" applyAlignment="1">
      <alignment vertical="top" wrapText="1"/>
    </xf>
    <xf numFmtId="168" fontId="3" fillId="8" borderId="1" xfId="5" applyNumberFormat="1" applyFont="1" applyFill="1" applyBorder="1" applyAlignment="1">
      <alignment horizontal="right" vertical="center" wrapText="1"/>
    </xf>
    <xf numFmtId="168" fontId="3" fillId="6" borderId="1" xfId="0" applyNumberFormat="1" applyFont="1" applyFill="1" applyBorder="1" applyAlignment="1">
      <alignment vertical="center"/>
    </xf>
    <xf numFmtId="0" fontId="3" fillId="3" borderId="0" xfId="0" applyFont="1" applyFill="1" applyProtection="1">
      <protection locked="0"/>
    </xf>
    <xf numFmtId="0" fontId="3" fillId="0" borderId="0" xfId="0" applyFont="1"/>
    <xf numFmtId="0" fontId="53" fillId="0" borderId="0" xfId="0" applyFont="1" applyAlignment="1">
      <alignment horizontal="right"/>
    </xf>
    <xf numFmtId="5" fontId="53" fillId="0" borderId="0" xfId="0" applyNumberFormat="1" applyFont="1"/>
    <xf numFmtId="0" fontId="10" fillId="0" borderId="0" xfId="3" applyAlignment="1">
      <alignment wrapText="1"/>
    </xf>
    <xf numFmtId="7" fontId="3" fillId="3" borderId="0" xfId="0" applyNumberFormat="1" applyFont="1" applyFill="1" applyAlignment="1">
      <alignment vertical="center"/>
    </xf>
    <xf numFmtId="0" fontId="3" fillId="3" borderId="0" xfId="0" applyFont="1" applyFill="1" applyAlignment="1">
      <alignment wrapText="1"/>
    </xf>
    <xf numFmtId="0" fontId="22" fillId="0" borderId="10" xfId="0" applyFont="1" applyBorder="1"/>
    <xf numFmtId="0" fontId="52" fillId="6" borderId="11" xfId="0" applyFont="1" applyFill="1" applyBorder="1" applyAlignment="1">
      <alignment horizontal="left"/>
    </xf>
    <xf numFmtId="0" fontId="22" fillId="0" borderId="12" xfId="0" applyFont="1" applyBorder="1"/>
    <xf numFmtId="0" fontId="52" fillId="6" borderId="13" xfId="0" applyFont="1" applyFill="1" applyBorder="1" applyAlignment="1">
      <alignment horizontal="left"/>
    </xf>
    <xf numFmtId="0" fontId="52" fillId="6" borderId="13" xfId="0" applyFont="1" applyFill="1" applyBorder="1" applyAlignment="1">
      <alignment horizontal="left" vertical="center" wrapText="1"/>
    </xf>
    <xf numFmtId="0" fontId="52" fillId="6" borderId="13" xfId="0" applyFont="1" applyFill="1" applyBorder="1" applyAlignment="1">
      <alignment horizontal="left" vertical="center"/>
    </xf>
    <xf numFmtId="14" fontId="52" fillId="6" borderId="13" xfId="0" applyNumberFormat="1" applyFont="1" applyFill="1" applyBorder="1" applyAlignment="1">
      <alignment horizontal="left" vertical="center"/>
    </xf>
    <xf numFmtId="0" fontId="22" fillId="0" borderId="14" xfId="0" applyFont="1" applyBorder="1"/>
    <xf numFmtId="14" fontId="52" fillId="6" borderId="15" xfId="0" applyNumberFormat="1" applyFont="1" applyFill="1" applyBorder="1" applyAlignment="1">
      <alignment horizontal="left"/>
    </xf>
    <xf numFmtId="164" fontId="58" fillId="9" borderId="9" xfId="0" applyNumberFormat="1" applyFont="1" applyFill="1" applyBorder="1" applyAlignment="1">
      <alignment vertical="center"/>
    </xf>
    <xf numFmtId="0" fontId="36" fillId="3" borderId="0" xfId="0" applyFont="1" applyFill="1" applyAlignment="1">
      <alignment vertical="center" wrapText="1"/>
    </xf>
    <xf numFmtId="0" fontId="34" fillId="10" borderId="7" xfId="0" applyFont="1" applyFill="1" applyBorder="1" applyAlignment="1">
      <alignment vertical="center"/>
    </xf>
    <xf numFmtId="0" fontId="34" fillId="10" borderId="8" xfId="0" applyFont="1" applyFill="1" applyBorder="1" applyAlignment="1">
      <alignment vertical="center"/>
    </xf>
    <xf numFmtId="0" fontId="26" fillId="9" borderId="31" xfId="0" applyFont="1" applyFill="1" applyBorder="1" applyAlignment="1">
      <alignment vertical="center"/>
    </xf>
    <xf numFmtId="0" fontId="6" fillId="0" borderId="21" xfId="0" applyFont="1" applyBorder="1" applyAlignment="1">
      <alignment vertical="center"/>
    </xf>
    <xf numFmtId="43" fontId="6" fillId="0" borderId="21" xfId="0" applyNumberFormat="1" applyFont="1" applyBorder="1" applyAlignment="1">
      <alignment vertical="center" wrapText="1"/>
    </xf>
    <xf numFmtId="43" fontId="6" fillId="0" borderId="21" xfId="0" applyNumberFormat="1" applyFont="1" applyBorder="1" applyAlignment="1">
      <alignment vertical="center"/>
    </xf>
    <xf numFmtId="0" fontId="26" fillId="9" borderId="19" xfId="0" applyFont="1" applyFill="1" applyBorder="1" applyAlignment="1">
      <alignment vertical="center"/>
    </xf>
    <xf numFmtId="0" fontId="21" fillId="9" borderId="34" xfId="0" applyFont="1" applyFill="1" applyBorder="1" applyAlignment="1">
      <alignment horizontal="center" vertical="center" wrapText="1"/>
    </xf>
    <xf numFmtId="0" fontId="31" fillId="0" borderId="35" xfId="0" applyFont="1" applyBorder="1" applyAlignment="1">
      <alignment horizontal="center" vertical="center"/>
    </xf>
    <xf numFmtId="164" fontId="26" fillId="9" borderId="35" xfId="2" applyNumberFormat="1" applyFont="1" applyFill="1" applyBorder="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164" fontId="27" fillId="0" borderId="28" xfId="0" applyNumberFormat="1" applyFont="1" applyBorder="1" applyAlignment="1">
      <alignment vertical="center"/>
    </xf>
    <xf numFmtId="10" fontId="27" fillId="3" borderId="29" xfId="4" applyNumberFormat="1" applyFont="1" applyFill="1" applyBorder="1" applyAlignment="1">
      <alignment vertical="center"/>
    </xf>
    <xf numFmtId="0" fontId="31" fillId="0" borderId="19" xfId="0" applyFont="1" applyBorder="1" applyAlignment="1">
      <alignment horizontal="center" vertical="center"/>
    </xf>
    <xf numFmtId="10" fontId="27" fillId="3" borderId="40" xfId="4" applyNumberFormat="1" applyFont="1" applyFill="1" applyBorder="1" applyAlignment="1">
      <alignment vertical="center"/>
    </xf>
    <xf numFmtId="0" fontId="30" fillId="0" borderId="27" xfId="0" applyFont="1" applyBorder="1" applyAlignment="1">
      <alignment vertical="center" wrapText="1"/>
    </xf>
    <xf numFmtId="0" fontId="30" fillId="0" borderId="33" xfId="0" applyFont="1" applyBorder="1"/>
    <xf numFmtId="166" fontId="30" fillId="0" borderId="41" xfId="0" applyNumberFormat="1" applyFont="1" applyBorder="1"/>
    <xf numFmtId="164" fontId="27" fillId="6" borderId="24" xfId="0" applyNumberFormat="1" applyFont="1" applyFill="1" applyBorder="1" applyAlignment="1">
      <alignment horizontal="right" vertical="center" wrapText="1"/>
    </xf>
    <xf numFmtId="10" fontId="27" fillId="0" borderId="25" xfId="4" applyNumberFormat="1" applyFont="1" applyBorder="1" applyAlignment="1">
      <alignment vertical="center"/>
    </xf>
    <xf numFmtId="10" fontId="27" fillId="0" borderId="20" xfId="4" applyNumberFormat="1" applyFont="1" applyBorder="1" applyAlignment="1">
      <alignment vertical="center"/>
    </xf>
    <xf numFmtId="164" fontId="27" fillId="6" borderId="22" xfId="0" applyNumberFormat="1" applyFont="1" applyFill="1" applyBorder="1" applyAlignment="1">
      <alignment horizontal="right" vertical="center" wrapText="1"/>
    </xf>
    <xf numFmtId="10" fontId="27" fillId="3" borderId="23" xfId="4" applyNumberFormat="1" applyFont="1" applyFill="1" applyBorder="1" applyAlignment="1">
      <alignment vertical="center"/>
    </xf>
    <xf numFmtId="10" fontId="27" fillId="3" borderId="18" xfId="4" applyNumberFormat="1" applyFont="1" applyFill="1" applyBorder="1" applyAlignment="1">
      <alignment vertical="center"/>
    </xf>
    <xf numFmtId="10" fontId="33" fillId="3" borderId="19" xfId="4" applyNumberFormat="1" applyFont="1" applyFill="1" applyBorder="1" applyAlignment="1">
      <alignment horizontal="center" vertical="center" wrapText="1"/>
    </xf>
    <xf numFmtId="164" fontId="27" fillId="4" borderId="0" xfId="0" applyNumberFormat="1" applyFont="1" applyFill="1" applyAlignment="1">
      <alignment horizontal="right" vertical="center" wrapText="1"/>
    </xf>
    <xf numFmtId="164" fontId="27" fillId="4" borderId="17" xfId="0" applyNumberFormat="1" applyFont="1" applyFill="1" applyBorder="1" applyAlignment="1">
      <alignment horizontal="right" vertical="center" wrapText="1"/>
    </xf>
    <xf numFmtId="10" fontId="27" fillId="4" borderId="17" xfId="4" applyNumberFormat="1" applyFont="1" applyFill="1" applyBorder="1" applyAlignment="1">
      <alignment vertical="center"/>
    </xf>
    <xf numFmtId="164" fontId="27" fillId="4" borderId="42" xfId="0" applyNumberFormat="1" applyFont="1" applyFill="1" applyBorder="1" applyAlignment="1">
      <alignment horizontal="right" vertical="center" wrapText="1"/>
    </xf>
    <xf numFmtId="10" fontId="27" fillId="4" borderId="42" xfId="4" applyNumberFormat="1" applyFont="1" applyFill="1" applyBorder="1" applyAlignment="1">
      <alignment vertical="center"/>
    </xf>
    <xf numFmtId="164" fontId="26" fillId="9" borderId="24" xfId="0" applyNumberFormat="1" applyFont="1" applyFill="1" applyBorder="1" applyAlignment="1">
      <alignment horizontal="center" vertical="center"/>
    </xf>
    <xf numFmtId="10" fontId="26" fillId="9" borderId="25" xfId="4" applyNumberFormat="1" applyFont="1" applyFill="1" applyBorder="1" applyAlignment="1">
      <alignment horizontal="center" vertical="center"/>
    </xf>
    <xf numFmtId="164" fontId="26" fillId="4" borderId="17" xfId="0" applyNumberFormat="1" applyFont="1" applyFill="1" applyBorder="1" applyAlignment="1">
      <alignment horizontal="center" vertical="center"/>
    </xf>
    <xf numFmtId="164" fontId="26" fillId="4" borderId="16" xfId="0" applyNumberFormat="1" applyFont="1" applyFill="1" applyBorder="1" applyAlignment="1">
      <alignment horizontal="center" vertical="center"/>
    </xf>
    <xf numFmtId="164" fontId="26" fillId="4" borderId="0" xfId="0" applyNumberFormat="1" applyFont="1" applyFill="1" applyAlignment="1">
      <alignment horizontal="center" vertical="center"/>
    </xf>
    <xf numFmtId="164" fontId="26" fillId="4" borderId="30" xfId="0" applyNumberFormat="1" applyFont="1" applyFill="1" applyBorder="1" applyAlignment="1">
      <alignment horizontal="center" vertical="center"/>
    </xf>
    <xf numFmtId="164" fontId="26" fillId="4" borderId="42" xfId="0" applyNumberFormat="1" applyFont="1" applyFill="1" applyBorder="1" applyAlignment="1">
      <alignment horizontal="center" vertical="center"/>
    </xf>
    <xf numFmtId="164" fontId="26" fillId="4" borderId="41" xfId="0" applyNumberFormat="1" applyFont="1" applyFill="1" applyBorder="1" applyAlignment="1">
      <alignment horizontal="center" vertical="center"/>
    </xf>
    <xf numFmtId="164" fontId="26" fillId="9" borderId="22" xfId="0" applyNumberFormat="1" applyFont="1" applyFill="1" applyBorder="1" applyAlignment="1">
      <alignment horizontal="center" vertical="center"/>
    </xf>
    <xf numFmtId="10" fontId="26" fillId="9" borderId="23" xfId="4" applyNumberFormat="1" applyFont="1" applyFill="1" applyBorder="1" applyAlignment="1">
      <alignment horizontal="center" vertical="center"/>
    </xf>
    <xf numFmtId="0" fontId="31" fillId="0" borderId="47" xfId="0" applyFont="1" applyBorder="1" applyAlignment="1">
      <alignment horizontal="center" vertical="center"/>
    </xf>
    <xf numFmtId="164" fontId="27" fillId="6" borderId="48" xfId="0" applyNumberFormat="1" applyFont="1" applyFill="1" applyBorder="1" applyAlignment="1">
      <alignment horizontal="right" vertical="center" wrapText="1"/>
    </xf>
    <xf numFmtId="164" fontId="27" fillId="6" borderId="49" xfId="0" applyNumberFormat="1" applyFont="1" applyFill="1" applyBorder="1" applyAlignment="1">
      <alignment horizontal="right" vertical="center" wrapText="1"/>
    </xf>
    <xf numFmtId="164" fontId="27" fillId="0" borderId="37" xfId="0" applyNumberFormat="1" applyFont="1" applyBorder="1" applyAlignment="1">
      <alignment vertical="center"/>
    </xf>
    <xf numFmtId="165" fontId="20" fillId="13" borderId="1" xfId="1" applyFont="1" applyFill="1" applyBorder="1" applyAlignment="1" applyProtection="1">
      <alignment horizontal="left" vertical="center" wrapText="1"/>
    </xf>
    <xf numFmtId="168" fontId="3" fillId="14" borderId="1" xfId="5" applyNumberFormat="1" applyFont="1" applyFill="1" applyBorder="1" applyAlignment="1">
      <alignment horizontal="right" vertical="center" wrapText="1"/>
    </xf>
    <xf numFmtId="165" fontId="62" fillId="3" borderId="1" xfId="1" applyFont="1" applyFill="1" applyBorder="1" applyAlignment="1" applyProtection="1">
      <alignment horizontal="center" vertical="center" wrapText="1"/>
    </xf>
    <xf numFmtId="0" fontId="22" fillId="7" borderId="1" xfId="0" applyFont="1" applyFill="1" applyBorder="1" applyAlignment="1">
      <alignment horizontal="center" vertical="center" wrapText="1"/>
    </xf>
    <xf numFmtId="0" fontId="22" fillId="7" borderId="1" xfId="0" applyFont="1" applyFill="1" applyBorder="1" applyAlignment="1">
      <alignment horizontal="center" vertical="center"/>
    </xf>
    <xf numFmtId="43" fontId="21" fillId="9" borderId="1" xfId="2" applyFont="1" applyFill="1" applyBorder="1" applyAlignment="1">
      <alignment vertical="center"/>
    </xf>
    <xf numFmtId="168" fontId="21" fillId="9" borderId="1" xfId="2" applyNumberFormat="1" applyFont="1" applyFill="1" applyBorder="1" applyAlignment="1">
      <alignment vertical="center"/>
    </xf>
    <xf numFmtId="44" fontId="23" fillId="7" borderId="1" xfId="5" applyFont="1" applyFill="1" applyBorder="1" applyAlignment="1">
      <alignment horizontal="center" vertical="center" wrapText="1"/>
    </xf>
    <xf numFmtId="167" fontId="22" fillId="7" borderId="1" xfId="0" applyNumberFormat="1" applyFont="1" applyFill="1" applyBorder="1" applyAlignment="1">
      <alignment horizontal="center" vertical="center" wrapText="1"/>
    </xf>
    <xf numFmtId="2" fontId="3" fillId="14" borderId="1" xfId="5" applyNumberFormat="1" applyFont="1" applyFill="1" applyBorder="1" applyAlignment="1">
      <alignment horizontal="right" vertical="center" wrapText="1"/>
    </xf>
    <xf numFmtId="168" fontId="3" fillId="13" borderId="1" xfId="2" applyNumberFormat="1" applyFont="1" applyFill="1" applyBorder="1" applyAlignment="1">
      <alignment vertical="center"/>
    </xf>
    <xf numFmtId="168" fontId="3" fillId="12" borderId="1" xfId="5" applyNumberFormat="1" applyFont="1" applyFill="1" applyBorder="1" applyAlignment="1">
      <alignment horizontal="right" vertical="center" wrapText="1"/>
    </xf>
    <xf numFmtId="2" fontId="3" fillId="8" borderId="1" xfId="5" applyNumberFormat="1" applyFont="1" applyFill="1" applyBorder="1" applyAlignment="1">
      <alignment horizontal="right" vertical="center" wrapText="1"/>
    </xf>
    <xf numFmtId="168" fontId="3" fillId="0" borderId="1" xfId="2" applyNumberFormat="1" applyFont="1" applyBorder="1" applyAlignment="1">
      <alignment vertical="center"/>
    </xf>
    <xf numFmtId="168" fontId="25" fillId="9" borderId="1" xfId="0" applyNumberFormat="1" applyFont="1" applyFill="1" applyBorder="1" applyAlignment="1">
      <alignment horizontal="right" vertical="center"/>
    </xf>
    <xf numFmtId="2" fontId="25" fillId="9" borderId="1" xfId="0" applyNumberFormat="1" applyFont="1" applyFill="1" applyBorder="1" applyAlignment="1">
      <alignment horizontal="right" vertical="center"/>
    </xf>
    <xf numFmtId="168" fontId="3" fillId="0" borderId="1" xfId="0" applyNumberFormat="1" applyFont="1" applyBorder="1" applyAlignment="1">
      <alignment vertical="center"/>
    </xf>
    <xf numFmtId="5" fontId="53" fillId="11" borderId="1" xfId="0" applyNumberFormat="1" applyFont="1" applyFill="1" applyBorder="1"/>
    <xf numFmtId="167" fontId="38" fillId="7" borderId="1" xfId="0" applyNumberFormat="1" applyFont="1" applyFill="1" applyBorder="1" applyAlignment="1">
      <alignment horizontal="center" vertical="center" wrapText="1"/>
    </xf>
    <xf numFmtId="10" fontId="21" fillId="9" borderId="1" xfId="4" applyNumberFormat="1" applyFont="1" applyFill="1" applyBorder="1" applyAlignment="1">
      <alignment vertical="center"/>
    </xf>
    <xf numFmtId="0" fontId="25" fillId="9" borderId="1" xfId="0" applyFont="1" applyFill="1" applyBorder="1" applyAlignment="1">
      <alignment vertical="center" wrapText="1"/>
    </xf>
    <xf numFmtId="166" fontId="21" fillId="9" borderId="1" xfId="2" applyNumberFormat="1" applyFont="1" applyFill="1" applyBorder="1" applyAlignment="1">
      <alignment horizontal="center" vertical="center"/>
    </xf>
    <xf numFmtId="0" fontId="27" fillId="10" borderId="1" xfId="0" applyFont="1" applyFill="1" applyBorder="1" applyAlignment="1">
      <alignment horizontal="center" vertical="center"/>
    </xf>
    <xf numFmtId="43" fontId="22" fillId="10" borderId="1" xfId="2" applyFont="1" applyFill="1" applyBorder="1" applyAlignment="1">
      <alignment vertical="center"/>
    </xf>
    <xf numFmtId="164" fontId="22" fillId="10" borderId="1" xfId="2" applyNumberFormat="1" applyFont="1" applyFill="1" applyBorder="1" applyAlignment="1">
      <alignment vertical="center"/>
    </xf>
    <xf numFmtId="44" fontId="22" fillId="7" borderId="1" xfId="5" applyFont="1" applyFill="1" applyBorder="1" applyAlignment="1">
      <alignment horizontal="center" vertical="center" wrapText="1"/>
    </xf>
    <xf numFmtId="10" fontId="3" fillId="10" borderId="1" xfId="0" applyNumberFormat="1" applyFont="1" applyFill="1" applyBorder="1" applyAlignment="1">
      <alignment vertical="center"/>
    </xf>
    <xf numFmtId="164" fontId="3" fillId="10" borderId="1" xfId="0" applyNumberFormat="1" applyFont="1" applyFill="1" applyBorder="1" applyAlignment="1">
      <alignment vertical="center"/>
    </xf>
    <xf numFmtId="164" fontId="66" fillId="9" borderId="35" xfId="2" applyNumberFormat="1" applyFont="1" applyFill="1" applyBorder="1" applyAlignment="1">
      <alignment horizontal="center" vertical="center"/>
    </xf>
    <xf numFmtId="164" fontId="27" fillId="4" borderId="52" xfId="0" applyNumberFormat="1" applyFont="1" applyFill="1" applyBorder="1" applyAlignment="1">
      <alignment horizontal="right" vertical="center" wrapText="1"/>
    </xf>
    <xf numFmtId="164" fontId="27" fillId="4" borderId="53" xfId="0" applyNumberFormat="1" applyFont="1" applyFill="1" applyBorder="1" applyAlignment="1">
      <alignment horizontal="right" vertical="center" wrapText="1"/>
    </xf>
    <xf numFmtId="164" fontId="27" fillId="4" borderId="54" xfId="0" applyNumberFormat="1" applyFont="1" applyFill="1" applyBorder="1" applyAlignment="1">
      <alignment horizontal="right" vertical="center" wrapText="1"/>
    </xf>
    <xf numFmtId="0" fontId="31" fillId="0" borderId="50" xfId="0" applyFont="1" applyBorder="1" applyAlignment="1">
      <alignment horizontal="center" vertical="center"/>
    </xf>
    <xf numFmtId="9" fontId="34" fillId="16" borderId="56" xfId="4" applyFont="1" applyFill="1" applyBorder="1" applyAlignment="1">
      <alignment horizontal="center" vertical="center" wrapText="1"/>
    </xf>
    <xf numFmtId="0" fontId="32" fillId="16" borderId="0" xfId="0" applyFont="1" applyFill="1" applyAlignment="1">
      <alignment vertical="top" wrapText="1"/>
    </xf>
    <xf numFmtId="0" fontId="22" fillId="16" borderId="43" xfId="0" applyFont="1" applyFill="1" applyBorder="1" applyAlignment="1">
      <alignment horizontal="center" vertical="center" wrapText="1"/>
    </xf>
    <xf numFmtId="164" fontId="6" fillId="17" borderId="51" xfId="2" applyNumberFormat="1" applyFont="1" applyFill="1" applyBorder="1" applyAlignment="1">
      <alignment horizontal="center" vertical="center"/>
    </xf>
    <xf numFmtId="164" fontId="27" fillId="17" borderId="55" xfId="0" applyNumberFormat="1" applyFont="1" applyFill="1" applyBorder="1" applyAlignment="1">
      <alignment horizontal="center" vertical="center"/>
    </xf>
    <xf numFmtId="164" fontId="27" fillId="17" borderId="51" xfId="0" applyNumberFormat="1" applyFont="1" applyFill="1" applyBorder="1" applyAlignment="1">
      <alignment horizontal="center" vertical="center"/>
    </xf>
    <xf numFmtId="5" fontId="11" fillId="15" borderId="1" xfId="2" applyNumberFormat="1" applyFont="1" applyFill="1" applyBorder="1" applyAlignment="1">
      <alignment vertical="center"/>
    </xf>
    <xf numFmtId="169" fontId="53" fillId="11" borderId="0" xfId="0" applyNumberFormat="1" applyFont="1" applyFill="1" applyAlignment="1">
      <alignment horizontal="center" vertical="center"/>
    </xf>
    <xf numFmtId="168" fontId="3" fillId="3" borderId="0" xfId="0" applyNumberFormat="1" applyFont="1" applyFill="1" applyAlignment="1">
      <alignment vertical="center"/>
    </xf>
    <xf numFmtId="43" fontId="21" fillId="9" borderId="0" xfId="2" applyFont="1" applyFill="1" applyBorder="1" applyAlignment="1">
      <alignment vertical="center"/>
    </xf>
    <xf numFmtId="168" fontId="21" fillId="9" borderId="0" xfId="2" applyNumberFormat="1" applyFont="1" applyFill="1" applyBorder="1" applyAlignment="1">
      <alignment vertical="center"/>
    </xf>
    <xf numFmtId="9" fontId="27" fillId="16" borderId="57" xfId="4" applyFont="1" applyFill="1" applyBorder="1" applyAlignment="1">
      <alignment horizontal="center" vertical="center" wrapText="1"/>
    </xf>
    <xf numFmtId="0" fontId="0" fillId="0" borderId="53" xfId="0" applyBorder="1"/>
    <xf numFmtId="0" fontId="27" fillId="16" borderId="53" xfId="0" applyFont="1" applyFill="1" applyBorder="1" applyAlignment="1">
      <alignment horizontal="center" vertical="center"/>
    </xf>
    <xf numFmtId="164" fontId="68" fillId="16" borderId="58" xfId="0" applyNumberFormat="1" applyFont="1" applyFill="1" applyBorder="1" applyAlignment="1">
      <alignment horizontal="center" vertical="center"/>
    </xf>
    <xf numFmtId="164" fontId="27" fillId="6" borderId="26" xfId="0" applyNumberFormat="1" applyFont="1" applyFill="1" applyBorder="1" applyAlignment="1">
      <alignment horizontal="center" vertical="center" wrapText="1"/>
    </xf>
    <xf numFmtId="10" fontId="70" fillId="9" borderId="19" xfId="4" applyNumberFormat="1" applyFont="1" applyFill="1" applyBorder="1" applyAlignment="1">
      <alignment horizontal="center" vertical="center" wrapText="1"/>
    </xf>
    <xf numFmtId="0" fontId="6" fillId="10" borderId="19" xfId="0" applyFont="1" applyFill="1" applyBorder="1" applyAlignment="1">
      <alignment vertical="center"/>
    </xf>
    <xf numFmtId="164" fontId="6" fillId="10" borderId="35" xfId="2" applyNumberFormat="1" applyFont="1" applyFill="1" applyBorder="1" applyAlignment="1">
      <alignment horizontal="center" vertical="center"/>
    </xf>
    <xf numFmtId="0" fontId="27" fillId="13" borderId="45" xfId="0" applyFont="1" applyFill="1" applyBorder="1" applyAlignment="1">
      <alignment horizontal="center" vertical="center"/>
    </xf>
    <xf numFmtId="10" fontId="26" fillId="13" borderId="46" xfId="4" applyNumberFormat="1" applyFont="1" applyFill="1" applyBorder="1" applyAlignment="1">
      <alignment horizontal="center" vertical="center"/>
    </xf>
    <xf numFmtId="0" fontId="22" fillId="13" borderId="43" xfId="0" applyFont="1" applyFill="1" applyBorder="1" applyAlignment="1">
      <alignment horizontal="center" wrapText="1"/>
    </xf>
    <xf numFmtId="0" fontId="27" fillId="13" borderId="45" xfId="0" applyFont="1" applyFill="1" applyBorder="1" applyAlignment="1">
      <alignment horizontal="center" vertical="center" wrapText="1"/>
    </xf>
    <xf numFmtId="0" fontId="27" fillId="13" borderId="44" xfId="0" applyFont="1" applyFill="1" applyBorder="1" applyAlignment="1">
      <alignment horizontal="center" vertical="center" wrapText="1"/>
    </xf>
    <xf numFmtId="164" fontId="69" fillId="3" borderId="26" xfId="0" applyNumberFormat="1" applyFont="1" applyFill="1" applyBorder="1" applyAlignment="1">
      <alignment vertical="center"/>
    </xf>
    <xf numFmtId="164" fontId="6" fillId="19" borderId="26" xfId="0" applyNumberFormat="1" applyFont="1" applyFill="1" applyBorder="1" applyAlignment="1">
      <alignment horizontal="center" vertical="center"/>
    </xf>
    <xf numFmtId="10" fontId="6" fillId="19" borderId="27" xfId="4" applyNumberFormat="1" applyFont="1" applyFill="1" applyBorder="1" applyAlignment="1">
      <alignment horizontal="center" vertical="center"/>
    </xf>
    <xf numFmtId="0" fontId="11" fillId="7" borderId="1" xfId="0" applyFont="1" applyFill="1" applyBorder="1" applyAlignment="1">
      <alignment horizontal="center"/>
    </xf>
    <xf numFmtId="0" fontId="2" fillId="5" borderId="1" xfId="0" applyFont="1" applyFill="1" applyBorder="1" applyAlignment="1">
      <alignment horizontal="center"/>
    </xf>
    <xf numFmtId="0" fontId="45" fillId="0" borderId="1" xfId="0" quotePrefix="1" applyFont="1" applyBorder="1" applyAlignment="1">
      <alignment horizontal="left" vertical="center" wrapText="1"/>
    </xf>
    <xf numFmtId="0" fontId="45" fillId="0" borderId="1" xfId="0" applyFont="1" applyBorder="1" applyAlignment="1">
      <alignment horizontal="left" vertical="center" wrapText="1"/>
    </xf>
    <xf numFmtId="0" fontId="45" fillId="0" borderId="2" xfId="0" quotePrefix="1" applyFont="1" applyBorder="1" applyAlignment="1">
      <alignment horizontal="left" vertical="center" wrapText="1"/>
    </xf>
    <xf numFmtId="0" fontId="45" fillId="0" borderId="4" xfId="0" quotePrefix="1" applyFont="1" applyBorder="1" applyAlignment="1">
      <alignment horizontal="left" vertical="center" wrapText="1"/>
    </xf>
    <xf numFmtId="0" fontId="45" fillId="0" borderId="5" xfId="0" quotePrefix="1" applyFont="1" applyBorder="1" applyAlignment="1">
      <alignment horizontal="left" vertical="center" wrapText="1"/>
    </xf>
    <xf numFmtId="0" fontId="28" fillId="0" borderId="0" xfId="0" applyFont="1" applyAlignment="1">
      <alignment horizontal="center" vertical="center" wrapText="1"/>
    </xf>
    <xf numFmtId="0" fontId="49" fillId="9" borderId="0" xfId="0" applyFont="1" applyFill="1" applyAlignment="1">
      <alignment horizontal="left" vertical="center"/>
    </xf>
    <xf numFmtId="0" fontId="40" fillId="2" borderId="0" xfId="0" applyFont="1" applyFill="1" applyAlignment="1">
      <alignment horizontal="left" vertical="top" wrapText="1"/>
    </xf>
    <xf numFmtId="0" fontId="44" fillId="2" borderId="0" xfId="0" applyFont="1" applyFill="1" applyAlignment="1">
      <alignment horizontal="left" vertical="top" wrapText="1"/>
    </xf>
    <xf numFmtId="0" fontId="13" fillId="2" borderId="0" xfId="0" applyFont="1" applyFill="1" applyAlignment="1">
      <alignment horizontal="left" vertical="top" wrapText="1"/>
    </xf>
    <xf numFmtId="0" fontId="15" fillId="2" borderId="0" xfId="0" applyFont="1" applyFill="1" applyAlignment="1">
      <alignment horizontal="left" vertical="top" wrapText="1"/>
    </xf>
    <xf numFmtId="164" fontId="22" fillId="10" borderId="1" xfId="2" applyNumberFormat="1" applyFont="1" applyFill="1" applyBorder="1" applyAlignment="1">
      <alignment horizontal="center" vertical="center"/>
    </xf>
    <xf numFmtId="43" fontId="64" fillId="15" borderId="1" xfId="2" applyFont="1" applyFill="1" applyBorder="1" applyAlignment="1">
      <alignment horizontal="right" vertical="center"/>
    </xf>
    <xf numFmtId="165" fontId="4" fillId="6" borderId="1" xfId="1" applyFont="1" applyFill="1" applyBorder="1" applyAlignment="1" applyProtection="1">
      <alignment horizontal="center" vertical="center" wrapText="1"/>
    </xf>
    <xf numFmtId="0" fontId="21" fillId="9" borderId="1"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7" fillId="10" borderId="2" xfId="0" applyFont="1" applyFill="1" applyBorder="1" applyAlignment="1">
      <alignment horizontal="center" vertical="center" wrapText="1"/>
    </xf>
    <xf numFmtId="0" fontId="27" fillId="10" borderId="5" xfId="0" applyFont="1" applyFill="1" applyBorder="1" applyAlignment="1">
      <alignment horizontal="center" vertical="center" wrapText="1"/>
    </xf>
    <xf numFmtId="0" fontId="27" fillId="10" borderId="2" xfId="0" applyFont="1" applyFill="1" applyBorder="1" applyAlignment="1">
      <alignment horizontal="center" vertical="center"/>
    </xf>
    <xf numFmtId="0" fontId="27" fillId="10" borderId="5"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5" xfId="0" applyFont="1" applyFill="1" applyBorder="1" applyAlignment="1">
      <alignment horizontal="center" vertical="center"/>
    </xf>
    <xf numFmtId="0" fontId="63" fillId="3" borderId="0" xfId="0" applyFont="1" applyFill="1" applyAlignment="1">
      <alignment horizontal="center" vertical="center"/>
    </xf>
    <xf numFmtId="0" fontId="36" fillId="3" borderId="0" xfId="0" applyFont="1" applyFill="1" applyAlignment="1">
      <alignment horizontal="left"/>
    </xf>
    <xf numFmtId="0" fontId="32" fillId="3" borderId="0" xfId="0" applyFont="1" applyFill="1" applyAlignment="1">
      <alignment horizontal="center" vertical="center" wrapText="1"/>
    </xf>
    <xf numFmtId="0" fontId="25" fillId="9" borderId="1" xfId="0" applyFont="1" applyFill="1" applyBorder="1" applyAlignment="1">
      <alignment horizontal="center" vertical="center" wrapText="1"/>
    </xf>
    <xf numFmtId="0" fontId="25" fillId="9" borderId="1" xfId="0" applyFont="1" applyFill="1" applyBorder="1" applyAlignment="1">
      <alignment horizontal="right" vertical="center"/>
    </xf>
    <xf numFmtId="0" fontId="53" fillId="11" borderId="1" xfId="0" applyFont="1" applyFill="1" applyBorder="1" applyAlignment="1">
      <alignment horizontal="center"/>
    </xf>
    <xf numFmtId="0" fontId="67" fillId="18" borderId="0" xfId="0" applyFont="1" applyFill="1" applyAlignment="1">
      <alignment horizontal="center"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164" fontId="27" fillId="3" borderId="26" xfId="0" applyNumberFormat="1" applyFont="1" applyFill="1" applyBorder="1" applyAlignment="1">
      <alignment horizontal="right" vertical="center" wrapText="1"/>
    </xf>
    <xf numFmtId="164" fontId="27" fillId="3" borderId="19" xfId="0" applyNumberFormat="1" applyFont="1" applyFill="1" applyBorder="1" applyAlignment="1">
      <alignment horizontal="right" vertical="center" wrapText="1"/>
    </xf>
    <xf numFmtId="164" fontId="27" fillId="3" borderId="24" xfId="0" applyNumberFormat="1" applyFont="1" applyFill="1" applyBorder="1" applyAlignment="1">
      <alignment horizontal="right" vertical="center"/>
    </xf>
    <xf numFmtId="164" fontId="27" fillId="3" borderId="20" xfId="0" applyNumberFormat="1" applyFont="1" applyFill="1" applyBorder="1" applyAlignment="1">
      <alignment horizontal="right" vertical="center"/>
    </xf>
    <xf numFmtId="14" fontId="39" fillId="3" borderId="0" xfId="5" applyNumberFormat="1" applyFont="1" applyFill="1" applyBorder="1" applyAlignment="1">
      <alignment horizontal="left" vertical="top"/>
    </xf>
    <xf numFmtId="0" fontId="31" fillId="6" borderId="28" xfId="0" applyFont="1" applyFill="1" applyBorder="1" applyAlignment="1">
      <alignment horizontal="center" vertical="center"/>
    </xf>
    <xf numFmtId="0" fontId="31" fillId="6" borderId="29" xfId="0" applyFont="1" applyFill="1" applyBorder="1" applyAlignment="1">
      <alignment horizontal="center" vertical="center"/>
    </xf>
    <xf numFmtId="0" fontId="32" fillId="0" borderId="0" xfId="0" applyFont="1" applyAlignment="1">
      <alignment horizontal="left" vertical="top" wrapText="1"/>
    </xf>
    <xf numFmtId="0" fontId="21" fillId="9" borderId="38" xfId="0" applyFont="1" applyFill="1" applyBorder="1" applyAlignment="1">
      <alignment horizontal="center" vertical="center" wrapText="1"/>
    </xf>
    <xf numFmtId="0" fontId="21" fillId="9" borderId="32" xfId="0" applyFont="1" applyFill="1" applyBorder="1" applyAlignment="1">
      <alignment horizontal="center" vertical="center" wrapText="1"/>
    </xf>
    <xf numFmtId="0" fontId="37" fillId="6" borderId="36" xfId="0" applyFont="1" applyFill="1" applyBorder="1" applyAlignment="1">
      <alignment horizontal="center" vertical="center"/>
    </xf>
    <xf numFmtId="0" fontId="37" fillId="6" borderId="32" xfId="0" applyFont="1" applyFill="1" applyBorder="1" applyAlignment="1">
      <alignment horizontal="center" vertical="center"/>
    </xf>
    <xf numFmtId="0" fontId="37" fillId="6" borderId="38" xfId="0" applyFont="1" applyFill="1" applyBorder="1" applyAlignment="1">
      <alignment horizontal="center" vertical="center"/>
    </xf>
    <xf numFmtId="0" fontId="22" fillId="7" borderId="38" xfId="0" applyFont="1" applyFill="1" applyBorder="1" applyAlignment="1">
      <alignment horizontal="center" vertical="center" wrapText="1"/>
    </xf>
    <xf numFmtId="0" fontId="22" fillId="7" borderId="39" xfId="0" applyFont="1" applyFill="1" applyBorder="1" applyAlignment="1">
      <alignment horizontal="center" vertical="center" wrapText="1"/>
    </xf>
    <xf numFmtId="0" fontId="22" fillId="7" borderId="36"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left" vertical="top"/>
    </xf>
    <xf numFmtId="0" fontId="31" fillId="6" borderId="37" xfId="0" applyFont="1" applyFill="1" applyBorder="1" applyAlignment="1">
      <alignment horizontal="center" vertical="center"/>
    </xf>
  </cellXfs>
  <cellStyles count="7">
    <cellStyle name="Excel Built-in Normal" xfId="1" xr:uid="{EB5E9981-B898-45EE-91EC-9F019233E503}"/>
    <cellStyle name="Lien hypertexte" xfId="3" builtinId="8"/>
    <cellStyle name="Milliers" xfId="2" builtinId="3"/>
    <cellStyle name="Monétaire" xfId="5" builtinId="4"/>
    <cellStyle name="Normal" xfId="0" builtinId="0"/>
    <cellStyle name="Pourcentage" xfId="4" builtinId="5"/>
    <cellStyle name="Propriétaire" xfId="6" xr:uid="{FE16D18B-8416-4514-9D44-25D786C0D3B8}"/>
  </cellStyles>
  <dxfs count="3">
    <dxf>
      <font>
        <color theme="0"/>
      </font>
    </dxf>
    <dxf>
      <font>
        <b/>
        <i val="0"/>
        <color rgb="FFFF0000"/>
      </font>
    </dxf>
    <dxf>
      <font>
        <b/>
        <i val="0"/>
        <color rgb="FFFF0000"/>
      </font>
      <fill>
        <patternFill>
          <bgColor rgb="FFFAD8D2"/>
        </patternFill>
      </fill>
    </dxf>
  </dxfs>
  <tableStyles count="0" defaultTableStyle="TableStyleMedium2" defaultPivotStyle="PivotStyleLight16"/>
  <colors>
    <mruColors>
      <color rgb="FFFFED00"/>
      <color rgb="FF000099"/>
      <color rgb="FFFFCB37"/>
      <color rgb="FFFFAB97"/>
      <color rgb="FFFAD8D2"/>
      <color rgb="FFDBD0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326397</xdr:colOff>
      <xdr:row>1</xdr:row>
      <xdr:rowOff>7938</xdr:rowOff>
    </xdr:from>
    <xdr:to>
      <xdr:col>1</xdr:col>
      <xdr:colOff>1608137</xdr:colOff>
      <xdr:row>6</xdr:row>
      <xdr:rowOff>66675</xdr:rowOff>
    </xdr:to>
    <xdr:pic>
      <xdr:nvPicPr>
        <xdr:cNvPr id="2" name="Image 1">
          <a:extLst>
            <a:ext uri="{FF2B5EF4-FFF2-40B4-BE49-F238E27FC236}">
              <a16:creationId xmlns:a16="http://schemas.microsoft.com/office/drawing/2014/main" id="{342C32B8-FD8C-4600-9A53-9873D0F94139}"/>
            </a:ext>
          </a:extLst>
        </xdr:cNvPr>
        <xdr:cNvPicPr>
          <a:picLocks noChangeAspect="1"/>
        </xdr:cNvPicPr>
      </xdr:nvPicPr>
      <xdr:blipFill rotWithShape="1">
        <a:blip xmlns:r="http://schemas.openxmlformats.org/officeDocument/2006/relationships" r:embed="rId1"/>
        <a:srcRect t="-1" r="33987" b="-4424"/>
        <a:stretch/>
      </xdr:blipFill>
      <xdr:spPr>
        <a:xfrm>
          <a:off x="326397" y="96838"/>
          <a:ext cx="1640515" cy="976312"/>
        </a:xfrm>
        <a:prstGeom prst="rect">
          <a:avLst/>
        </a:prstGeom>
      </xdr:spPr>
    </xdr:pic>
    <xdr:clientData/>
  </xdr:twoCellAnchor>
  <xdr:twoCellAnchor>
    <xdr:from>
      <xdr:col>4</xdr:col>
      <xdr:colOff>1131198</xdr:colOff>
      <xdr:row>0</xdr:row>
      <xdr:rowOff>12700</xdr:rowOff>
    </xdr:from>
    <xdr:to>
      <xdr:col>5</xdr:col>
      <xdr:colOff>629608</xdr:colOff>
      <xdr:row>5</xdr:row>
      <xdr:rowOff>36662</xdr:rowOff>
    </xdr:to>
    <xdr:sp macro="" textlink="">
      <xdr:nvSpPr>
        <xdr:cNvPr id="3" name="Rectangle : coins arrondis 2">
          <a:extLst>
            <a:ext uri="{FF2B5EF4-FFF2-40B4-BE49-F238E27FC236}">
              <a16:creationId xmlns:a16="http://schemas.microsoft.com/office/drawing/2014/main" id="{BBB6D3BF-A424-4351-89C2-A96875A61479}"/>
            </a:ext>
          </a:extLst>
        </xdr:cNvPr>
        <xdr:cNvSpPr/>
      </xdr:nvSpPr>
      <xdr:spPr>
        <a:xfrm>
          <a:off x="9411598" y="12700"/>
          <a:ext cx="1035110" cy="84946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1735645</xdr:colOff>
      <xdr:row>2</xdr:row>
      <xdr:rowOff>155515</xdr:rowOff>
    </xdr:from>
    <xdr:to>
      <xdr:col>2</xdr:col>
      <xdr:colOff>257402</xdr:colOff>
      <xdr:row>4</xdr:row>
      <xdr:rowOff>7339</xdr:rowOff>
    </xdr:to>
    <xdr:pic>
      <xdr:nvPicPr>
        <xdr:cNvPr id="4" name="Image 3">
          <a:extLst>
            <a:ext uri="{FF2B5EF4-FFF2-40B4-BE49-F238E27FC236}">
              <a16:creationId xmlns:a16="http://schemas.microsoft.com/office/drawing/2014/main" id="{8E8EEE73-EFCB-4A62-8ACF-CA5F9BE965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7595" y="428565"/>
          <a:ext cx="1160182" cy="21694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505353</xdr:colOff>
      <xdr:row>3</xdr:row>
      <xdr:rowOff>137583</xdr:rowOff>
    </xdr:from>
    <xdr:to>
      <xdr:col>3</xdr:col>
      <xdr:colOff>1733486</xdr:colOff>
      <xdr:row>6</xdr:row>
      <xdr:rowOff>174344</xdr:rowOff>
    </xdr:to>
    <xdr:pic>
      <xdr:nvPicPr>
        <xdr:cNvPr id="2" name="Image 1">
          <a:extLst>
            <a:ext uri="{FF2B5EF4-FFF2-40B4-BE49-F238E27FC236}">
              <a16:creationId xmlns:a16="http://schemas.microsoft.com/office/drawing/2014/main" id="{7DCDECFD-EEEE-4E98-A863-5042DA322529}"/>
            </a:ext>
          </a:extLst>
        </xdr:cNvPr>
        <xdr:cNvPicPr>
          <a:picLocks noChangeAspect="1"/>
        </xdr:cNvPicPr>
      </xdr:nvPicPr>
      <xdr:blipFill rotWithShape="1">
        <a:blip xmlns:r="http://schemas.openxmlformats.org/officeDocument/2006/relationships" r:embed="rId1"/>
        <a:srcRect r="42601" b="7676"/>
        <a:stretch/>
      </xdr:blipFill>
      <xdr:spPr>
        <a:xfrm>
          <a:off x="5940953" y="569383"/>
          <a:ext cx="1228133" cy="684461"/>
        </a:xfrm>
        <a:prstGeom prst="rect">
          <a:avLst/>
        </a:prstGeom>
      </xdr:spPr>
    </xdr:pic>
    <xdr:clientData/>
  </xdr:twoCellAnchor>
  <xdr:twoCellAnchor editAs="oneCell">
    <xdr:from>
      <xdr:col>3</xdr:col>
      <xdr:colOff>1837276</xdr:colOff>
      <xdr:row>5</xdr:row>
      <xdr:rowOff>9980</xdr:rowOff>
    </xdr:from>
    <xdr:to>
      <xdr:col>4</xdr:col>
      <xdr:colOff>960186</xdr:colOff>
      <xdr:row>5</xdr:row>
      <xdr:rowOff>201856</xdr:rowOff>
    </xdr:to>
    <xdr:pic>
      <xdr:nvPicPr>
        <xdr:cNvPr id="3" name="Image 2">
          <a:extLst>
            <a:ext uri="{FF2B5EF4-FFF2-40B4-BE49-F238E27FC236}">
              <a16:creationId xmlns:a16="http://schemas.microsoft.com/office/drawing/2014/main" id="{1FE38340-CE7C-4AE5-A68D-0D5D81AFCD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72876" y="873580"/>
          <a:ext cx="1116810" cy="1918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1398587</xdr:colOff>
      <xdr:row>6</xdr:row>
      <xdr:rowOff>29602</xdr:rowOff>
    </xdr:to>
    <xdr:pic>
      <xdr:nvPicPr>
        <xdr:cNvPr id="2" name="Image 1">
          <a:extLst>
            <a:ext uri="{FF2B5EF4-FFF2-40B4-BE49-F238E27FC236}">
              <a16:creationId xmlns:a16="http://schemas.microsoft.com/office/drawing/2014/main" id="{5BFDB386-0BC2-42D6-B921-DD4D36645FF0}"/>
            </a:ext>
          </a:extLst>
        </xdr:cNvPr>
        <xdr:cNvPicPr>
          <a:picLocks noChangeAspect="1"/>
        </xdr:cNvPicPr>
      </xdr:nvPicPr>
      <xdr:blipFill rotWithShape="1">
        <a:blip xmlns:r="http://schemas.openxmlformats.org/officeDocument/2006/relationships" r:embed="rId1"/>
        <a:srcRect r="37688" b="-258"/>
        <a:stretch/>
      </xdr:blipFill>
      <xdr:spPr>
        <a:xfrm>
          <a:off x="0" y="0"/>
          <a:ext cx="1457586" cy="953876"/>
        </a:xfrm>
        <a:prstGeom prst="rect">
          <a:avLst/>
        </a:prstGeom>
      </xdr:spPr>
    </xdr:pic>
    <xdr:clientData/>
  </xdr:twoCellAnchor>
  <xdr:twoCellAnchor editAs="oneCell">
    <xdr:from>
      <xdr:col>1</xdr:col>
      <xdr:colOff>1709617</xdr:colOff>
      <xdr:row>2</xdr:row>
      <xdr:rowOff>34891</xdr:rowOff>
    </xdr:from>
    <xdr:to>
      <xdr:col>1</xdr:col>
      <xdr:colOff>2906663</xdr:colOff>
      <xdr:row>3</xdr:row>
      <xdr:rowOff>65690</xdr:rowOff>
    </xdr:to>
    <xdr:pic>
      <xdr:nvPicPr>
        <xdr:cNvPr id="3" name="Image 2">
          <a:extLst>
            <a:ext uri="{FF2B5EF4-FFF2-40B4-BE49-F238E27FC236}">
              <a16:creationId xmlns:a16="http://schemas.microsoft.com/office/drawing/2014/main" id="{9C65B9F0-31A1-4CB9-AC13-B7C056E834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5441" y="174451"/>
          <a:ext cx="1200221" cy="215403"/>
        </a:xfrm>
        <a:prstGeom prst="rect">
          <a:avLst/>
        </a:prstGeom>
        <a:noFill/>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B0215-6EC3-4AB0-8BD6-43AB0E70E49E}">
  <sheetPr>
    <tabColor theme="9" tint="-0.499984740745262"/>
  </sheetPr>
  <dimension ref="A1:H76"/>
  <sheetViews>
    <sheetView showGridLines="0" tabSelected="1" topLeftCell="A10" zoomScaleNormal="100" workbookViewId="0">
      <selection activeCell="B12" sqref="B12:G12"/>
    </sheetView>
  </sheetViews>
  <sheetFormatPr baseColWidth="10" defaultColWidth="0" defaultRowHeight="14.5" customHeight="1" zeroHeight="1" outlineLevelRow="1" x14ac:dyDescent="0.35"/>
  <cols>
    <col min="1" max="1" width="5.1796875" customWidth="1"/>
    <col min="2" max="2" width="37.81640625" customWidth="1"/>
    <col min="3" max="3" width="35.81640625" customWidth="1"/>
    <col min="4" max="4" width="39.7265625" customWidth="1"/>
    <col min="5" max="5" width="22" customWidth="1"/>
    <col min="6" max="6" width="10.81640625" customWidth="1"/>
    <col min="7" max="7" width="15.81640625" customWidth="1"/>
    <col min="8" max="8" width="10.81640625" customWidth="1"/>
    <col min="9" max="16384" width="10.81640625" hidden="1"/>
  </cols>
  <sheetData>
    <row r="1" spans="2:7" ht="7" customHeight="1" x14ac:dyDescent="0.35">
      <c r="B1" s="12"/>
      <c r="C1" s="12"/>
    </row>
    <row r="2" spans="2:7" x14ac:dyDescent="0.35"/>
    <row r="3" spans="2:7" x14ac:dyDescent="0.35"/>
    <row r="4" spans="2:7" x14ac:dyDescent="0.35"/>
    <row r="5" spans="2:7" x14ac:dyDescent="0.35"/>
    <row r="6" spans="2:7" x14ac:dyDescent="0.35"/>
    <row r="7" spans="2:7" x14ac:dyDescent="0.35"/>
    <row r="8" spans="2:7" x14ac:dyDescent="0.35"/>
    <row r="9" spans="2:7" x14ac:dyDescent="0.35"/>
    <row r="10" spans="2:7" ht="81" customHeight="1" x14ac:dyDescent="0.35">
      <c r="B10" s="177" t="s">
        <v>138</v>
      </c>
      <c r="C10" s="177"/>
      <c r="D10" s="177"/>
      <c r="E10" s="177"/>
      <c r="F10" s="177"/>
      <c r="G10" s="177"/>
    </row>
    <row r="11" spans="2:7" ht="18.5" x14ac:dyDescent="0.35">
      <c r="B11" s="178" t="s">
        <v>0</v>
      </c>
      <c r="C11" s="178"/>
      <c r="D11" s="178"/>
      <c r="E11" s="178"/>
      <c r="F11" s="178"/>
      <c r="G11" s="178"/>
    </row>
    <row r="12" spans="2:7" ht="245.5" customHeight="1" x14ac:dyDescent="0.35">
      <c r="B12" s="179" t="s">
        <v>144</v>
      </c>
      <c r="C12" s="180"/>
      <c r="D12" s="180"/>
      <c r="E12" s="180"/>
      <c r="F12" s="180"/>
      <c r="G12" s="180"/>
    </row>
    <row r="13" spans="2:7" ht="11.25" customHeight="1" x14ac:dyDescent="0.35">
      <c r="B13" s="1"/>
      <c r="C13" s="1"/>
      <c r="D13" s="1"/>
      <c r="E13" s="1"/>
      <c r="F13" s="1"/>
      <c r="G13" s="1"/>
    </row>
    <row r="14" spans="2:7" ht="22" customHeight="1" x14ac:dyDescent="0.35">
      <c r="B14" s="178" t="s">
        <v>1</v>
      </c>
      <c r="C14" s="178"/>
      <c r="D14" s="178"/>
      <c r="E14" s="178"/>
      <c r="F14" s="178"/>
      <c r="G14" s="178"/>
    </row>
    <row r="15" spans="2:7" ht="42" customHeight="1" x14ac:dyDescent="0.35">
      <c r="B15" s="181" t="s">
        <v>2</v>
      </c>
      <c r="C15" s="182"/>
      <c r="D15" s="182"/>
      <c r="E15" s="182"/>
      <c r="F15" s="182"/>
      <c r="G15" s="182"/>
    </row>
    <row r="16" spans="2:7" ht="14.15" customHeight="1" x14ac:dyDescent="0.35">
      <c r="B16" s="1"/>
      <c r="C16" s="1"/>
      <c r="D16" s="1"/>
      <c r="E16" s="1"/>
      <c r="F16" s="1"/>
      <c r="G16" s="1"/>
    </row>
    <row r="17" spans="2:7" ht="14.15" customHeight="1" x14ac:dyDescent="0.35">
      <c r="B17" s="1"/>
      <c r="C17" s="1"/>
      <c r="D17" s="1"/>
      <c r="E17" s="1"/>
      <c r="F17" s="1"/>
      <c r="G17" s="1"/>
    </row>
    <row r="18" spans="2:7" x14ac:dyDescent="0.35">
      <c r="B18" s="170" t="s">
        <v>3</v>
      </c>
      <c r="C18" s="170"/>
      <c r="D18" s="171" t="s">
        <v>4</v>
      </c>
      <c r="E18" s="171"/>
      <c r="F18" s="171"/>
      <c r="G18" s="171"/>
    </row>
    <row r="19" spans="2:7" ht="264.64999999999998" customHeight="1" x14ac:dyDescent="0.35">
      <c r="B19" s="172" t="s">
        <v>5</v>
      </c>
      <c r="C19" s="173"/>
      <c r="D19" s="174" t="s">
        <v>6</v>
      </c>
      <c r="E19" s="175"/>
      <c r="F19" s="175"/>
      <c r="G19" s="176"/>
    </row>
    <row r="20" spans="2:7" x14ac:dyDescent="0.35">
      <c r="B20" s="3"/>
    </row>
    <row r="21" spans="2:7" x14ac:dyDescent="0.35">
      <c r="B21" s="2"/>
    </row>
    <row r="22" spans="2:7" x14ac:dyDescent="0.35">
      <c r="B22" s="51"/>
      <c r="C22" s="4"/>
    </row>
    <row r="23" spans="2:7" ht="19" customHeight="1" x14ac:dyDescent="0.35">
      <c r="B23" s="15"/>
      <c r="C23" s="4"/>
    </row>
    <row r="24" spans="2:7" ht="19" customHeight="1" x14ac:dyDescent="0.35">
      <c r="B24" s="15"/>
      <c r="C24" s="4"/>
    </row>
    <row r="25" spans="2:7" x14ac:dyDescent="0.35">
      <c r="B25" s="15"/>
    </row>
    <row r="26" spans="2:7" ht="14.5" hidden="1" customHeight="1" x14ac:dyDescent="0.35">
      <c r="B26" s="4"/>
    </row>
    <row r="27" spans="2:7" ht="14.5" hidden="1" customHeight="1" x14ac:dyDescent="0.35">
      <c r="B27" s="4"/>
    </row>
    <row r="28" spans="2:7" ht="14.5" hidden="1" customHeight="1" x14ac:dyDescent="0.35">
      <c r="B28" s="4"/>
    </row>
    <row r="29" spans="2:7" ht="14.5" hidden="1" customHeight="1" x14ac:dyDescent="0.35">
      <c r="B29" s="4"/>
    </row>
    <row r="30" spans="2:7" ht="14.5" hidden="1" customHeight="1" x14ac:dyDescent="0.35">
      <c r="B30" s="4"/>
    </row>
    <row r="31" spans="2:7" ht="14.5" hidden="1" customHeight="1" x14ac:dyDescent="0.35">
      <c r="B31" s="4"/>
    </row>
    <row r="32" spans="2:7" ht="14.5" customHeight="1" outlineLevel="1" x14ac:dyDescent="0.35">
      <c r="B32" s="13" t="s">
        <v>7</v>
      </c>
      <c r="C32" s="13" t="s">
        <v>8</v>
      </c>
      <c r="D32" s="14" t="s">
        <v>9</v>
      </c>
      <c r="E32" s="14" t="s">
        <v>10</v>
      </c>
    </row>
    <row r="33" spans="2:5" ht="24" customHeight="1" outlineLevel="1" x14ac:dyDescent="0.35">
      <c r="B33" s="8" t="s">
        <v>11</v>
      </c>
      <c r="C33" s="8" t="s">
        <v>12</v>
      </c>
      <c r="D33" s="9" t="s">
        <v>13</v>
      </c>
      <c r="E33" s="9" t="s">
        <v>14</v>
      </c>
    </row>
    <row r="34" spans="2:5" ht="14.5" customHeight="1" outlineLevel="1" x14ac:dyDescent="0.35">
      <c r="B34" s="8" t="s">
        <v>15</v>
      </c>
      <c r="C34" s="8" t="s">
        <v>16</v>
      </c>
      <c r="D34" s="9" t="s">
        <v>17</v>
      </c>
      <c r="E34" s="9" t="s">
        <v>18</v>
      </c>
    </row>
    <row r="35" spans="2:5" ht="25.75" customHeight="1" outlineLevel="1" x14ac:dyDescent="0.35">
      <c r="B35" s="8" t="s">
        <v>19</v>
      </c>
      <c r="C35" s="8" t="s">
        <v>20</v>
      </c>
      <c r="D35" s="9" t="s">
        <v>21</v>
      </c>
      <c r="E35" s="9" t="s">
        <v>22</v>
      </c>
    </row>
    <row r="36" spans="2:5" ht="23.5" customHeight="1" outlineLevel="1" x14ac:dyDescent="0.35">
      <c r="C36" s="8" t="s">
        <v>23</v>
      </c>
      <c r="D36" s="9" t="s">
        <v>24</v>
      </c>
      <c r="E36" s="9" t="s">
        <v>25</v>
      </c>
    </row>
    <row r="37" spans="2:5" ht="22" customHeight="1" outlineLevel="1" x14ac:dyDescent="0.35">
      <c r="C37" s="8" t="s">
        <v>26</v>
      </c>
      <c r="D37" s="21" t="s">
        <v>27</v>
      </c>
      <c r="E37" s="9" t="s">
        <v>28</v>
      </c>
    </row>
    <row r="38" spans="2:5" ht="25" customHeight="1" outlineLevel="1" x14ac:dyDescent="0.35">
      <c r="C38" s="8" t="s">
        <v>28</v>
      </c>
      <c r="D38" s="9" t="s">
        <v>29</v>
      </c>
    </row>
    <row r="39" spans="2:5" ht="25.5" customHeight="1" outlineLevel="1" x14ac:dyDescent="0.35">
      <c r="D39" s="9" t="s">
        <v>25</v>
      </c>
    </row>
    <row r="40" spans="2:5" ht="19" customHeight="1" x14ac:dyDescent="0.35">
      <c r="D40" s="9" t="s">
        <v>30</v>
      </c>
    </row>
    <row r="41" spans="2:5" ht="26.5" customHeight="1" x14ac:dyDescent="0.35">
      <c r="D41" s="9"/>
    </row>
    <row r="42" spans="2:5" ht="14.5" customHeight="1" x14ac:dyDescent="0.35"/>
    <row r="43" spans="2:5" ht="14.5" customHeight="1" x14ac:dyDescent="0.35"/>
    <row r="44" spans="2:5" ht="14.5" customHeight="1" x14ac:dyDescent="0.35"/>
    <row r="45" spans="2:5" ht="14.5" customHeight="1" x14ac:dyDescent="0.35"/>
    <row r="46" spans="2:5" ht="14.5" customHeight="1" x14ac:dyDescent="0.35"/>
    <row r="47" spans="2:5" ht="14.5" customHeight="1" x14ac:dyDescent="0.35"/>
    <row r="48" spans="2:5"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sheetData>
  <mergeCells count="9">
    <mergeCell ref="B18:C18"/>
    <mergeCell ref="D18:G18"/>
    <mergeCell ref="B19:C19"/>
    <mergeCell ref="D19:G19"/>
    <mergeCell ref="B10:G10"/>
    <mergeCell ref="B11:G11"/>
    <mergeCell ref="B12:G12"/>
    <mergeCell ref="B14:G14"/>
    <mergeCell ref="B15:G15"/>
  </mergeCells>
  <pageMargins left="0.7" right="0.7" top="0.75" bottom="0.75" header="0.3" footer="0.3"/>
  <pageSetup paperSize="9" scale="52"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DB8D4-E849-4412-9370-77290B829635}">
  <sheetPr>
    <pageSetUpPr fitToPage="1"/>
  </sheetPr>
  <dimension ref="B1:Q114"/>
  <sheetViews>
    <sheetView topLeftCell="A3" zoomScale="80" zoomScaleNormal="80" workbookViewId="0">
      <selection activeCell="H104" sqref="H104"/>
    </sheetView>
  </sheetViews>
  <sheetFormatPr baseColWidth="10" defaultColWidth="10.81640625" defaultRowHeight="13" x14ac:dyDescent="0.3"/>
  <cols>
    <col min="1" max="1" width="6.1796875" style="5" customWidth="1"/>
    <col min="2" max="2" width="39.1796875" style="5" customWidth="1"/>
    <col min="3" max="3" width="32.453125" style="5" customWidth="1"/>
    <col min="4" max="4" width="28.54296875" style="11" customWidth="1"/>
    <col min="5" max="5" width="21.1796875" style="5" customWidth="1"/>
    <col min="6" max="6" width="19" style="5" customWidth="1"/>
    <col min="7" max="13" width="15" style="5" customWidth="1"/>
    <col min="14" max="14" width="21.453125" style="5" customWidth="1"/>
    <col min="15" max="15" width="25.7265625" style="5" customWidth="1"/>
    <col min="16" max="16" width="8" style="5" customWidth="1"/>
    <col min="17" max="17" width="10.81640625" style="5" customWidth="1"/>
    <col min="18" max="21" width="10.81640625" style="5"/>
    <col min="22" max="22" width="10.81640625" style="5" customWidth="1"/>
    <col min="23" max="23" width="35.1796875" style="5" customWidth="1"/>
    <col min="24" max="16384" width="10.81640625" style="5"/>
  </cols>
  <sheetData>
    <row r="1" spans="2:16" ht="13.5" thickBot="1" x14ac:dyDescent="0.35"/>
    <row r="2" spans="2:16" s="31" customFormat="1" ht="17.25" customHeight="1" x14ac:dyDescent="0.3">
      <c r="B2" s="54" t="s">
        <v>31</v>
      </c>
      <c r="C2" s="55" t="s">
        <v>32</v>
      </c>
      <c r="O2" s="32"/>
      <c r="P2" s="32"/>
    </row>
    <row r="3" spans="2:16" s="31" customFormat="1" ht="17.25" customHeight="1" x14ac:dyDescent="0.3">
      <c r="B3" s="56" t="s">
        <v>33</v>
      </c>
      <c r="C3" s="57">
        <v>2025</v>
      </c>
      <c r="O3" s="32"/>
      <c r="P3" s="32"/>
    </row>
    <row r="4" spans="2:16" s="31" customFormat="1" ht="17.25" customHeight="1" x14ac:dyDescent="0.3">
      <c r="B4" s="56" t="s">
        <v>34</v>
      </c>
      <c r="C4" s="57" t="s">
        <v>35</v>
      </c>
      <c r="O4" s="32"/>
      <c r="P4" s="32"/>
    </row>
    <row r="5" spans="2:16" s="31" customFormat="1" ht="17.25" customHeight="1" x14ac:dyDescent="0.3">
      <c r="B5" s="56" t="s">
        <v>36</v>
      </c>
      <c r="C5" s="57" t="s">
        <v>37</v>
      </c>
      <c r="O5" s="32"/>
      <c r="P5" s="32"/>
    </row>
    <row r="6" spans="2:16" s="31" customFormat="1" ht="17.25" customHeight="1" x14ac:dyDescent="0.3">
      <c r="B6" s="56" t="s">
        <v>38</v>
      </c>
      <c r="C6" s="58" t="s">
        <v>39</v>
      </c>
      <c r="O6" s="32"/>
      <c r="P6" s="32"/>
    </row>
    <row r="7" spans="2:16" s="31" customFormat="1" ht="17.25" customHeight="1" x14ac:dyDescent="0.3">
      <c r="B7" s="56" t="s">
        <v>40</v>
      </c>
      <c r="C7" s="59" t="s">
        <v>41</v>
      </c>
      <c r="E7" s="7"/>
      <c r="F7" s="7"/>
      <c r="G7" s="7"/>
      <c r="H7" s="7"/>
      <c r="I7" s="7"/>
      <c r="J7" s="7"/>
      <c r="K7" s="7"/>
      <c r="L7" s="7"/>
      <c r="M7" s="7"/>
      <c r="N7" s="7"/>
      <c r="O7" s="32"/>
      <c r="P7" s="32"/>
    </row>
    <row r="8" spans="2:16" s="31" customFormat="1" ht="17.25" customHeight="1" x14ac:dyDescent="0.3">
      <c r="B8" s="56" t="s">
        <v>42</v>
      </c>
      <c r="C8" s="60" t="s">
        <v>43</v>
      </c>
      <c r="E8" s="7"/>
      <c r="F8" s="7"/>
      <c r="G8" s="7"/>
      <c r="H8" s="7"/>
      <c r="I8" s="7"/>
      <c r="J8" s="7"/>
      <c r="K8" s="7"/>
      <c r="L8" s="7"/>
      <c r="M8" s="7"/>
      <c r="N8" s="7"/>
      <c r="O8" s="32"/>
      <c r="P8" s="32"/>
    </row>
    <row r="9" spans="2:16" s="31" customFormat="1" ht="17.25" customHeight="1" x14ac:dyDescent="0.3">
      <c r="B9" s="56" t="s">
        <v>44</v>
      </c>
      <c r="C9" s="60" t="s">
        <v>45</v>
      </c>
      <c r="E9" s="7"/>
      <c r="F9" s="7"/>
      <c r="G9" s="7"/>
      <c r="H9" s="7"/>
      <c r="I9" s="7"/>
      <c r="J9" s="7"/>
      <c r="K9" s="7"/>
      <c r="L9" s="7"/>
      <c r="M9" s="7"/>
      <c r="N9" s="7"/>
      <c r="O9" s="32"/>
      <c r="P9" s="32"/>
    </row>
    <row r="10" spans="2:16" s="31" customFormat="1" ht="17.25" customHeight="1" thickBot="1" x14ac:dyDescent="0.35">
      <c r="B10" s="61" t="s">
        <v>46</v>
      </c>
      <c r="C10" s="62" t="s">
        <v>47</v>
      </c>
      <c r="F10" s="194" t="s">
        <v>48</v>
      </c>
      <c r="G10" s="194"/>
      <c r="H10" s="194"/>
      <c r="I10" s="194"/>
      <c r="O10" s="32"/>
      <c r="P10" s="32"/>
    </row>
    <row r="11" spans="2:16" x14ac:dyDescent="0.3">
      <c r="B11" s="29"/>
      <c r="C11" s="27"/>
      <c r="D11" s="5"/>
      <c r="O11" s="6"/>
      <c r="P11" s="6"/>
    </row>
    <row r="12" spans="2:16" ht="28.5" customHeight="1" x14ac:dyDescent="0.3">
      <c r="B12" s="196" t="str">
        <f>"BUDGET PROJET : "&amp;'1. Budget détaillé '!C6</f>
        <v>BUDGET PROJET : Indiquer le nom du projet</v>
      </c>
      <c r="C12" s="196"/>
      <c r="D12" s="196"/>
      <c r="E12" s="196"/>
      <c r="F12" s="196"/>
      <c r="G12" s="196"/>
      <c r="H12" s="196"/>
      <c r="I12" s="196"/>
      <c r="J12" s="196"/>
      <c r="K12" s="196"/>
      <c r="L12" s="196"/>
      <c r="M12" s="196"/>
      <c r="N12" s="196"/>
      <c r="O12" s="196"/>
      <c r="P12" s="196"/>
    </row>
    <row r="13" spans="2:16" ht="30.65" customHeight="1" x14ac:dyDescent="0.3">
      <c r="B13" s="200" t="s">
        <v>143</v>
      </c>
      <c r="C13" s="200"/>
      <c r="D13" s="5"/>
      <c r="O13" s="6"/>
      <c r="P13" s="6"/>
    </row>
    <row r="14" spans="2:16" ht="30.65" customHeight="1" x14ac:dyDescent="0.3">
      <c r="B14" s="7"/>
      <c r="C14" s="7"/>
      <c r="D14" s="10"/>
      <c r="O14" s="6"/>
      <c r="P14" s="6"/>
    </row>
    <row r="15" spans="2:16" ht="63.5" customHeight="1" x14ac:dyDescent="0.3">
      <c r="B15" s="197" t="s">
        <v>49</v>
      </c>
      <c r="C15" s="113" t="s">
        <v>50</v>
      </c>
      <c r="D15" s="113" t="s">
        <v>142</v>
      </c>
      <c r="E15" s="135" t="s">
        <v>51</v>
      </c>
      <c r="F15" s="117" t="s">
        <v>52</v>
      </c>
      <c r="G15" s="113" t="s">
        <v>53</v>
      </c>
      <c r="H15" s="117" t="s">
        <v>54</v>
      </c>
      <c r="I15" s="113" t="s">
        <v>53</v>
      </c>
      <c r="J15" s="117" t="s">
        <v>55</v>
      </c>
      <c r="K15" s="113" t="s">
        <v>53</v>
      </c>
      <c r="L15" s="117" t="s">
        <v>56</v>
      </c>
      <c r="M15" s="113" t="s">
        <v>53</v>
      </c>
      <c r="N15" s="118" t="s">
        <v>57</v>
      </c>
    </row>
    <row r="16" spans="2:16" ht="12.65" customHeight="1" x14ac:dyDescent="0.3">
      <c r="B16" s="197"/>
      <c r="C16" s="112" t="s">
        <v>58</v>
      </c>
      <c r="D16" s="110"/>
      <c r="E16" s="111"/>
      <c r="F16" s="111"/>
      <c r="G16" s="119"/>
      <c r="H16" s="111"/>
      <c r="I16" s="119"/>
      <c r="J16" s="111"/>
      <c r="K16" s="119"/>
      <c r="L16" s="111"/>
      <c r="M16" s="119"/>
      <c r="N16" s="120"/>
    </row>
    <row r="17" spans="2:14" ht="12.65" customHeight="1" x14ac:dyDescent="0.3">
      <c r="B17" s="197"/>
      <c r="C17" s="16"/>
      <c r="D17" s="16"/>
      <c r="E17" s="45">
        <v>0</v>
      </c>
      <c r="F17" s="121">
        <f t="shared" ref="F17:F47" si="0">E17*G17</f>
        <v>0</v>
      </c>
      <c r="G17" s="122">
        <v>0</v>
      </c>
      <c r="H17" s="121">
        <f t="shared" ref="H17:H47" si="1">E17*I17</f>
        <v>0</v>
      </c>
      <c r="I17" s="122">
        <v>0</v>
      </c>
      <c r="J17" s="121">
        <f t="shared" ref="J17:J47" si="2">E17*K17</f>
        <v>0</v>
      </c>
      <c r="K17" s="122">
        <v>0</v>
      </c>
      <c r="L17" s="121">
        <f t="shared" ref="L17:L47" si="3">E17*M17</f>
        <v>0</v>
      </c>
      <c r="M17" s="122">
        <v>0</v>
      </c>
      <c r="N17" s="123">
        <f t="shared" ref="N17:N31" si="4">F17+H17+J17+L17</f>
        <v>0</v>
      </c>
    </row>
    <row r="18" spans="2:14" ht="12.65" customHeight="1" x14ac:dyDescent="0.3">
      <c r="B18" s="197"/>
      <c r="C18" s="16"/>
      <c r="D18" s="16"/>
      <c r="E18" s="45">
        <v>0</v>
      </c>
      <c r="F18" s="121">
        <f t="shared" si="0"/>
        <v>0</v>
      </c>
      <c r="G18" s="122">
        <v>0</v>
      </c>
      <c r="H18" s="121">
        <f t="shared" si="1"/>
        <v>0</v>
      </c>
      <c r="I18" s="122">
        <v>0</v>
      </c>
      <c r="J18" s="121">
        <f t="shared" si="2"/>
        <v>0</v>
      </c>
      <c r="K18" s="122">
        <v>0</v>
      </c>
      <c r="L18" s="121">
        <f t="shared" si="3"/>
        <v>0</v>
      </c>
      <c r="M18" s="122">
        <v>0</v>
      </c>
      <c r="N18" s="123">
        <f t="shared" si="4"/>
        <v>0</v>
      </c>
    </row>
    <row r="19" spans="2:14" ht="12.65" customHeight="1" x14ac:dyDescent="0.3">
      <c r="B19" s="197"/>
      <c r="C19" s="16"/>
      <c r="D19" s="16"/>
      <c r="E19" s="45">
        <v>0</v>
      </c>
      <c r="F19" s="121">
        <f t="shared" si="0"/>
        <v>0</v>
      </c>
      <c r="G19" s="122">
        <v>0</v>
      </c>
      <c r="H19" s="121">
        <f t="shared" si="1"/>
        <v>0</v>
      </c>
      <c r="I19" s="122">
        <v>0</v>
      </c>
      <c r="J19" s="121">
        <f t="shared" si="2"/>
        <v>0</v>
      </c>
      <c r="K19" s="122">
        <v>0</v>
      </c>
      <c r="L19" s="121">
        <f t="shared" si="3"/>
        <v>0</v>
      </c>
      <c r="M19" s="122">
        <v>0</v>
      </c>
      <c r="N19" s="123">
        <f t="shared" si="4"/>
        <v>0</v>
      </c>
    </row>
    <row r="20" spans="2:14" ht="12.65" customHeight="1" x14ac:dyDescent="0.3">
      <c r="B20" s="197"/>
      <c r="C20" s="16"/>
      <c r="D20" s="16"/>
      <c r="E20" s="45">
        <v>0</v>
      </c>
      <c r="F20" s="121">
        <f t="shared" si="0"/>
        <v>0</v>
      </c>
      <c r="G20" s="122">
        <v>0</v>
      </c>
      <c r="H20" s="121">
        <f t="shared" si="1"/>
        <v>0</v>
      </c>
      <c r="I20" s="122">
        <v>0</v>
      </c>
      <c r="J20" s="121">
        <f t="shared" si="2"/>
        <v>0</v>
      </c>
      <c r="K20" s="122">
        <v>0</v>
      </c>
      <c r="L20" s="121">
        <f t="shared" si="3"/>
        <v>0</v>
      </c>
      <c r="M20" s="122">
        <v>0</v>
      </c>
      <c r="N20" s="123">
        <f t="shared" si="4"/>
        <v>0</v>
      </c>
    </row>
    <row r="21" spans="2:14" ht="12.65" customHeight="1" x14ac:dyDescent="0.3">
      <c r="B21" s="197"/>
      <c r="C21" s="16"/>
      <c r="D21" s="16"/>
      <c r="E21" s="45">
        <v>0</v>
      </c>
      <c r="F21" s="121">
        <f t="shared" si="0"/>
        <v>0</v>
      </c>
      <c r="G21" s="122">
        <v>0</v>
      </c>
      <c r="H21" s="121">
        <f t="shared" si="1"/>
        <v>0</v>
      </c>
      <c r="I21" s="122">
        <v>0</v>
      </c>
      <c r="J21" s="121">
        <f t="shared" si="2"/>
        <v>0</v>
      </c>
      <c r="K21" s="122">
        <v>0</v>
      </c>
      <c r="L21" s="121">
        <f t="shared" si="3"/>
        <v>0</v>
      </c>
      <c r="M21" s="122">
        <v>0</v>
      </c>
      <c r="N21" s="123">
        <f t="shared" si="4"/>
        <v>0</v>
      </c>
    </row>
    <row r="22" spans="2:14" ht="12.65" customHeight="1" x14ac:dyDescent="0.3">
      <c r="B22" s="197"/>
      <c r="C22" s="16"/>
      <c r="D22" s="16"/>
      <c r="E22" s="45">
        <v>0</v>
      </c>
      <c r="F22" s="121">
        <f t="shared" si="0"/>
        <v>0</v>
      </c>
      <c r="G22" s="122">
        <v>0</v>
      </c>
      <c r="H22" s="121">
        <f t="shared" si="1"/>
        <v>0</v>
      </c>
      <c r="I22" s="122">
        <v>0</v>
      </c>
      <c r="J22" s="121">
        <f t="shared" si="2"/>
        <v>0</v>
      </c>
      <c r="K22" s="122">
        <v>0</v>
      </c>
      <c r="L22" s="121">
        <f t="shared" si="3"/>
        <v>0</v>
      </c>
      <c r="M22" s="122">
        <v>0</v>
      </c>
      <c r="N22" s="123">
        <f t="shared" si="4"/>
        <v>0</v>
      </c>
    </row>
    <row r="23" spans="2:14" ht="12.65" customHeight="1" x14ac:dyDescent="0.3">
      <c r="B23" s="197"/>
      <c r="C23" s="16"/>
      <c r="D23" s="16"/>
      <c r="E23" s="45">
        <v>0</v>
      </c>
      <c r="F23" s="121">
        <f t="shared" si="0"/>
        <v>0</v>
      </c>
      <c r="G23" s="122">
        <v>0</v>
      </c>
      <c r="H23" s="121">
        <f t="shared" si="1"/>
        <v>0</v>
      </c>
      <c r="I23" s="122">
        <v>0</v>
      </c>
      <c r="J23" s="121">
        <f t="shared" si="2"/>
        <v>0</v>
      </c>
      <c r="K23" s="122">
        <v>0</v>
      </c>
      <c r="L23" s="121">
        <f t="shared" si="3"/>
        <v>0</v>
      </c>
      <c r="M23" s="122">
        <v>0</v>
      </c>
      <c r="N23" s="123">
        <f t="shared" si="4"/>
        <v>0</v>
      </c>
    </row>
    <row r="24" spans="2:14" ht="12.65" customHeight="1" x14ac:dyDescent="0.3">
      <c r="B24" s="197"/>
      <c r="C24" s="16"/>
      <c r="D24" s="16"/>
      <c r="E24" s="45">
        <v>0</v>
      </c>
      <c r="F24" s="121">
        <f t="shared" si="0"/>
        <v>0</v>
      </c>
      <c r="G24" s="122">
        <v>0</v>
      </c>
      <c r="H24" s="121">
        <f t="shared" si="1"/>
        <v>0</v>
      </c>
      <c r="I24" s="122">
        <v>0</v>
      </c>
      <c r="J24" s="121">
        <f t="shared" si="2"/>
        <v>0</v>
      </c>
      <c r="K24" s="122">
        <v>0</v>
      </c>
      <c r="L24" s="121">
        <f t="shared" si="3"/>
        <v>0</v>
      </c>
      <c r="M24" s="122">
        <v>0</v>
      </c>
      <c r="N24" s="123">
        <f t="shared" si="4"/>
        <v>0</v>
      </c>
    </row>
    <row r="25" spans="2:14" ht="12.65" customHeight="1" x14ac:dyDescent="0.3">
      <c r="B25" s="197"/>
      <c r="C25" s="16"/>
      <c r="D25" s="16"/>
      <c r="E25" s="45">
        <v>0</v>
      </c>
      <c r="F25" s="121">
        <f t="shared" si="0"/>
        <v>0</v>
      </c>
      <c r="G25" s="122">
        <v>0</v>
      </c>
      <c r="H25" s="121">
        <f t="shared" si="1"/>
        <v>0</v>
      </c>
      <c r="I25" s="122">
        <v>0</v>
      </c>
      <c r="J25" s="121">
        <f t="shared" si="2"/>
        <v>0</v>
      </c>
      <c r="K25" s="122">
        <v>0</v>
      </c>
      <c r="L25" s="121">
        <f t="shared" si="3"/>
        <v>0</v>
      </c>
      <c r="M25" s="122">
        <v>0</v>
      </c>
      <c r="N25" s="123">
        <f t="shared" si="4"/>
        <v>0</v>
      </c>
    </row>
    <row r="26" spans="2:14" ht="12.65" customHeight="1" x14ac:dyDescent="0.3">
      <c r="B26" s="197"/>
      <c r="C26" s="16"/>
      <c r="D26" s="16"/>
      <c r="E26" s="45">
        <v>0</v>
      </c>
      <c r="F26" s="121">
        <f t="shared" si="0"/>
        <v>0</v>
      </c>
      <c r="G26" s="122">
        <v>0</v>
      </c>
      <c r="H26" s="121">
        <f t="shared" si="1"/>
        <v>0</v>
      </c>
      <c r="I26" s="122">
        <v>0</v>
      </c>
      <c r="J26" s="121">
        <f t="shared" si="2"/>
        <v>0</v>
      </c>
      <c r="K26" s="122">
        <v>0</v>
      </c>
      <c r="L26" s="121">
        <f t="shared" si="3"/>
        <v>0</v>
      </c>
      <c r="M26" s="122">
        <v>0</v>
      </c>
      <c r="N26" s="123">
        <f t="shared" si="4"/>
        <v>0</v>
      </c>
    </row>
    <row r="27" spans="2:14" ht="12.65" customHeight="1" x14ac:dyDescent="0.3">
      <c r="B27" s="197"/>
      <c r="C27" s="16"/>
      <c r="D27" s="16"/>
      <c r="E27" s="45">
        <v>0</v>
      </c>
      <c r="F27" s="121">
        <f t="shared" si="0"/>
        <v>0</v>
      </c>
      <c r="G27" s="122">
        <v>0</v>
      </c>
      <c r="H27" s="121">
        <f t="shared" si="1"/>
        <v>0</v>
      </c>
      <c r="I27" s="122">
        <v>0</v>
      </c>
      <c r="J27" s="121">
        <f t="shared" si="2"/>
        <v>0</v>
      </c>
      <c r="K27" s="122">
        <v>0</v>
      </c>
      <c r="L27" s="121">
        <f t="shared" si="3"/>
        <v>0</v>
      </c>
      <c r="M27" s="122">
        <v>0</v>
      </c>
      <c r="N27" s="123">
        <f t="shared" si="4"/>
        <v>0</v>
      </c>
    </row>
    <row r="28" spans="2:14" ht="12.65" customHeight="1" x14ac:dyDescent="0.3">
      <c r="B28" s="197"/>
      <c r="C28" s="16"/>
      <c r="D28" s="16"/>
      <c r="E28" s="45">
        <v>0</v>
      </c>
      <c r="F28" s="121">
        <f t="shared" si="0"/>
        <v>0</v>
      </c>
      <c r="G28" s="122">
        <v>0</v>
      </c>
      <c r="H28" s="121">
        <f t="shared" si="1"/>
        <v>0</v>
      </c>
      <c r="I28" s="122">
        <v>0</v>
      </c>
      <c r="J28" s="121">
        <f t="shared" si="2"/>
        <v>0</v>
      </c>
      <c r="K28" s="122">
        <v>0</v>
      </c>
      <c r="L28" s="121">
        <f t="shared" si="3"/>
        <v>0</v>
      </c>
      <c r="M28" s="122">
        <v>0</v>
      </c>
      <c r="N28" s="123">
        <f t="shared" si="4"/>
        <v>0</v>
      </c>
    </row>
    <row r="29" spans="2:14" ht="12.65" customHeight="1" x14ac:dyDescent="0.3">
      <c r="B29" s="197"/>
      <c r="C29" s="16"/>
      <c r="D29" s="16"/>
      <c r="E29" s="45">
        <v>0</v>
      </c>
      <c r="F29" s="121">
        <f t="shared" si="0"/>
        <v>0</v>
      </c>
      <c r="G29" s="122">
        <v>0</v>
      </c>
      <c r="H29" s="121">
        <f t="shared" si="1"/>
        <v>0</v>
      </c>
      <c r="I29" s="122">
        <v>0</v>
      </c>
      <c r="J29" s="121">
        <f t="shared" si="2"/>
        <v>0</v>
      </c>
      <c r="K29" s="122">
        <v>0</v>
      </c>
      <c r="L29" s="121">
        <f t="shared" si="3"/>
        <v>0</v>
      </c>
      <c r="M29" s="122">
        <v>0</v>
      </c>
      <c r="N29" s="123">
        <f t="shared" si="4"/>
        <v>0</v>
      </c>
    </row>
    <row r="30" spans="2:14" ht="12.65" customHeight="1" x14ac:dyDescent="0.3">
      <c r="B30" s="197"/>
      <c r="C30" s="16"/>
      <c r="D30" s="16"/>
      <c r="E30" s="45">
        <v>0</v>
      </c>
      <c r="F30" s="121">
        <f t="shared" si="0"/>
        <v>0</v>
      </c>
      <c r="G30" s="122">
        <v>0</v>
      </c>
      <c r="H30" s="121">
        <f t="shared" si="1"/>
        <v>0</v>
      </c>
      <c r="I30" s="122">
        <v>0</v>
      </c>
      <c r="J30" s="121">
        <f t="shared" si="2"/>
        <v>0</v>
      </c>
      <c r="K30" s="122">
        <v>0</v>
      </c>
      <c r="L30" s="121">
        <f t="shared" si="3"/>
        <v>0</v>
      </c>
      <c r="M30" s="122">
        <v>0</v>
      </c>
      <c r="N30" s="123">
        <f t="shared" si="4"/>
        <v>0</v>
      </c>
    </row>
    <row r="31" spans="2:14" ht="12.65" customHeight="1" x14ac:dyDescent="0.3">
      <c r="B31" s="197"/>
      <c r="C31" s="16"/>
      <c r="D31" s="16"/>
      <c r="E31" s="45">
        <v>0</v>
      </c>
      <c r="F31" s="121">
        <f t="shared" si="0"/>
        <v>0</v>
      </c>
      <c r="G31" s="122">
        <v>0</v>
      </c>
      <c r="H31" s="121">
        <f t="shared" si="1"/>
        <v>0</v>
      </c>
      <c r="I31" s="122">
        <v>0</v>
      </c>
      <c r="J31" s="121">
        <f t="shared" si="2"/>
        <v>0</v>
      </c>
      <c r="K31" s="122">
        <v>0</v>
      </c>
      <c r="L31" s="121">
        <f t="shared" si="3"/>
        <v>0</v>
      </c>
      <c r="M31" s="122">
        <v>0</v>
      </c>
      <c r="N31" s="123">
        <f t="shared" si="4"/>
        <v>0</v>
      </c>
    </row>
    <row r="32" spans="2:14" ht="12.65" customHeight="1" x14ac:dyDescent="0.3">
      <c r="B32" s="197"/>
      <c r="C32" s="112" t="s">
        <v>59</v>
      </c>
      <c r="D32" s="110"/>
      <c r="E32" s="111"/>
      <c r="F32" s="111"/>
      <c r="G32" s="119"/>
      <c r="H32" s="111"/>
      <c r="I32" s="119"/>
      <c r="J32" s="111"/>
      <c r="K32" s="119"/>
      <c r="L32" s="111"/>
      <c r="M32" s="119"/>
      <c r="N32" s="120"/>
    </row>
    <row r="33" spans="2:16" ht="12.65" customHeight="1" x14ac:dyDescent="0.3">
      <c r="B33" s="197"/>
      <c r="C33" s="16"/>
      <c r="D33" s="16"/>
      <c r="E33" s="45">
        <v>0</v>
      </c>
      <c r="F33" s="121">
        <f t="shared" si="0"/>
        <v>0</v>
      </c>
      <c r="G33" s="122">
        <v>0</v>
      </c>
      <c r="H33" s="121">
        <f t="shared" si="1"/>
        <v>0</v>
      </c>
      <c r="I33" s="122">
        <v>0</v>
      </c>
      <c r="J33" s="121">
        <f t="shared" si="2"/>
        <v>0</v>
      </c>
      <c r="K33" s="122">
        <v>0</v>
      </c>
      <c r="L33" s="121">
        <f t="shared" si="3"/>
        <v>0</v>
      </c>
      <c r="M33" s="122">
        <v>0</v>
      </c>
      <c r="N33" s="123">
        <f t="shared" ref="N33:N47" si="5">F33+H33+J33+L33</f>
        <v>0</v>
      </c>
    </row>
    <row r="34" spans="2:16" ht="12.65" customHeight="1" x14ac:dyDescent="0.3">
      <c r="B34" s="197"/>
      <c r="C34" s="16"/>
      <c r="D34" s="16"/>
      <c r="E34" s="45">
        <v>0</v>
      </c>
      <c r="F34" s="121">
        <f t="shared" si="0"/>
        <v>0</v>
      </c>
      <c r="G34" s="122">
        <v>0</v>
      </c>
      <c r="H34" s="121">
        <f t="shared" si="1"/>
        <v>0</v>
      </c>
      <c r="I34" s="122">
        <v>0</v>
      </c>
      <c r="J34" s="121">
        <f t="shared" si="2"/>
        <v>0</v>
      </c>
      <c r="K34" s="122">
        <v>0</v>
      </c>
      <c r="L34" s="121">
        <f t="shared" si="3"/>
        <v>0</v>
      </c>
      <c r="M34" s="122">
        <v>0</v>
      </c>
      <c r="N34" s="123">
        <f t="shared" si="5"/>
        <v>0</v>
      </c>
    </row>
    <row r="35" spans="2:16" ht="14.5" customHeight="1" x14ac:dyDescent="0.3">
      <c r="B35" s="197"/>
      <c r="C35" s="16"/>
      <c r="D35" s="16"/>
      <c r="E35" s="45">
        <v>0</v>
      </c>
      <c r="F35" s="121">
        <f t="shared" si="0"/>
        <v>0</v>
      </c>
      <c r="G35" s="122">
        <v>0</v>
      </c>
      <c r="H35" s="121">
        <f t="shared" si="1"/>
        <v>0</v>
      </c>
      <c r="I35" s="122">
        <v>0</v>
      </c>
      <c r="J35" s="121">
        <f t="shared" si="2"/>
        <v>0</v>
      </c>
      <c r="K35" s="122">
        <v>0</v>
      </c>
      <c r="L35" s="121">
        <f t="shared" si="3"/>
        <v>0</v>
      </c>
      <c r="M35" s="122">
        <v>0</v>
      </c>
      <c r="N35" s="123">
        <f t="shared" si="5"/>
        <v>0</v>
      </c>
    </row>
    <row r="36" spans="2:16" ht="14.5" customHeight="1" x14ac:dyDescent="0.3">
      <c r="B36" s="197"/>
      <c r="C36" s="16"/>
      <c r="D36" s="16"/>
      <c r="E36" s="45">
        <v>0</v>
      </c>
      <c r="F36" s="121">
        <f t="shared" si="0"/>
        <v>0</v>
      </c>
      <c r="G36" s="122">
        <v>0</v>
      </c>
      <c r="H36" s="121">
        <f t="shared" si="1"/>
        <v>0</v>
      </c>
      <c r="I36" s="122">
        <v>0</v>
      </c>
      <c r="J36" s="121">
        <f t="shared" si="2"/>
        <v>0</v>
      </c>
      <c r="K36" s="122">
        <v>0</v>
      </c>
      <c r="L36" s="121">
        <f t="shared" si="3"/>
        <v>0</v>
      </c>
      <c r="M36" s="122">
        <v>0</v>
      </c>
      <c r="N36" s="123">
        <f t="shared" si="5"/>
        <v>0</v>
      </c>
    </row>
    <row r="37" spans="2:16" ht="14.5" customHeight="1" x14ac:dyDescent="0.3">
      <c r="B37" s="197"/>
      <c r="C37" s="16"/>
      <c r="D37" s="16"/>
      <c r="E37" s="45">
        <v>0</v>
      </c>
      <c r="F37" s="121">
        <f t="shared" si="0"/>
        <v>0</v>
      </c>
      <c r="G37" s="122">
        <v>0</v>
      </c>
      <c r="H37" s="121">
        <f t="shared" si="1"/>
        <v>0</v>
      </c>
      <c r="I37" s="122">
        <v>0</v>
      </c>
      <c r="J37" s="121">
        <f t="shared" si="2"/>
        <v>0</v>
      </c>
      <c r="K37" s="122">
        <v>0</v>
      </c>
      <c r="L37" s="121">
        <f t="shared" si="3"/>
        <v>0</v>
      </c>
      <c r="M37" s="122">
        <v>0</v>
      </c>
      <c r="N37" s="123">
        <f t="shared" si="5"/>
        <v>0</v>
      </c>
    </row>
    <row r="38" spans="2:16" ht="14.5" customHeight="1" x14ac:dyDescent="0.3">
      <c r="B38" s="197"/>
      <c r="C38" s="16"/>
      <c r="D38" s="16"/>
      <c r="E38" s="45">
        <v>0</v>
      </c>
      <c r="F38" s="121">
        <f t="shared" si="0"/>
        <v>0</v>
      </c>
      <c r="G38" s="122">
        <v>0</v>
      </c>
      <c r="H38" s="121">
        <f t="shared" si="1"/>
        <v>0</v>
      </c>
      <c r="I38" s="122">
        <v>0</v>
      </c>
      <c r="J38" s="121">
        <f t="shared" si="2"/>
        <v>0</v>
      </c>
      <c r="K38" s="122">
        <v>0</v>
      </c>
      <c r="L38" s="121">
        <f t="shared" si="3"/>
        <v>0</v>
      </c>
      <c r="M38" s="122">
        <v>0</v>
      </c>
      <c r="N38" s="123">
        <f t="shared" si="5"/>
        <v>0</v>
      </c>
    </row>
    <row r="39" spans="2:16" ht="14.5" customHeight="1" x14ac:dyDescent="0.3">
      <c r="B39" s="197"/>
      <c r="C39" s="16"/>
      <c r="D39" s="16"/>
      <c r="E39" s="45">
        <v>0</v>
      </c>
      <c r="F39" s="121">
        <f t="shared" si="0"/>
        <v>0</v>
      </c>
      <c r="G39" s="122">
        <v>0</v>
      </c>
      <c r="H39" s="121">
        <f t="shared" si="1"/>
        <v>0</v>
      </c>
      <c r="I39" s="122">
        <v>0</v>
      </c>
      <c r="J39" s="121">
        <f t="shared" si="2"/>
        <v>0</v>
      </c>
      <c r="K39" s="122">
        <v>0</v>
      </c>
      <c r="L39" s="121">
        <f t="shared" si="3"/>
        <v>0</v>
      </c>
      <c r="M39" s="122">
        <v>0</v>
      </c>
      <c r="N39" s="123">
        <f t="shared" si="5"/>
        <v>0</v>
      </c>
    </row>
    <row r="40" spans="2:16" ht="14.5" customHeight="1" x14ac:dyDescent="0.3">
      <c r="B40" s="197"/>
      <c r="C40" s="16"/>
      <c r="D40" s="16"/>
      <c r="E40" s="45">
        <v>0</v>
      </c>
      <c r="F40" s="121">
        <f t="shared" si="0"/>
        <v>0</v>
      </c>
      <c r="G40" s="122">
        <v>0</v>
      </c>
      <c r="H40" s="121">
        <f t="shared" si="1"/>
        <v>0</v>
      </c>
      <c r="I40" s="122">
        <v>0</v>
      </c>
      <c r="J40" s="121">
        <f t="shared" si="2"/>
        <v>0</v>
      </c>
      <c r="K40" s="122">
        <v>0</v>
      </c>
      <c r="L40" s="121">
        <f t="shared" si="3"/>
        <v>0</v>
      </c>
      <c r="M40" s="122">
        <v>0</v>
      </c>
      <c r="N40" s="123">
        <f t="shared" si="5"/>
        <v>0</v>
      </c>
    </row>
    <row r="41" spans="2:16" ht="14.5" customHeight="1" x14ac:dyDescent="0.3">
      <c r="B41" s="197"/>
      <c r="C41" s="16"/>
      <c r="D41" s="16"/>
      <c r="E41" s="45">
        <v>0</v>
      </c>
      <c r="F41" s="121">
        <f t="shared" si="0"/>
        <v>0</v>
      </c>
      <c r="G41" s="122">
        <v>0</v>
      </c>
      <c r="H41" s="121">
        <f t="shared" si="1"/>
        <v>0</v>
      </c>
      <c r="I41" s="122">
        <v>0</v>
      </c>
      <c r="J41" s="121">
        <f t="shared" si="2"/>
        <v>0</v>
      </c>
      <c r="K41" s="122">
        <v>0</v>
      </c>
      <c r="L41" s="121">
        <f t="shared" si="3"/>
        <v>0</v>
      </c>
      <c r="M41" s="122">
        <v>0</v>
      </c>
      <c r="N41" s="123">
        <f t="shared" si="5"/>
        <v>0</v>
      </c>
    </row>
    <row r="42" spans="2:16" ht="14.5" customHeight="1" x14ac:dyDescent="0.3">
      <c r="B42" s="197"/>
      <c r="C42" s="16"/>
      <c r="D42" s="16"/>
      <c r="E42" s="45">
        <v>0</v>
      </c>
      <c r="F42" s="121">
        <f t="shared" si="0"/>
        <v>0</v>
      </c>
      <c r="G42" s="122">
        <v>0</v>
      </c>
      <c r="H42" s="121">
        <f t="shared" si="1"/>
        <v>0</v>
      </c>
      <c r="I42" s="122">
        <v>0</v>
      </c>
      <c r="J42" s="121">
        <f t="shared" si="2"/>
        <v>0</v>
      </c>
      <c r="K42" s="122">
        <v>0</v>
      </c>
      <c r="L42" s="121">
        <f t="shared" si="3"/>
        <v>0</v>
      </c>
      <c r="M42" s="122">
        <v>0</v>
      </c>
      <c r="N42" s="123">
        <f t="shared" si="5"/>
        <v>0</v>
      </c>
    </row>
    <row r="43" spans="2:16" ht="14.5" customHeight="1" x14ac:dyDescent="0.3">
      <c r="B43" s="197"/>
      <c r="C43" s="16"/>
      <c r="D43" s="16"/>
      <c r="E43" s="45">
        <v>0</v>
      </c>
      <c r="F43" s="121">
        <f t="shared" si="0"/>
        <v>0</v>
      </c>
      <c r="G43" s="122">
        <v>0</v>
      </c>
      <c r="H43" s="121">
        <f t="shared" si="1"/>
        <v>0</v>
      </c>
      <c r="I43" s="122">
        <v>0</v>
      </c>
      <c r="J43" s="121">
        <f t="shared" si="2"/>
        <v>0</v>
      </c>
      <c r="K43" s="122">
        <v>0</v>
      </c>
      <c r="L43" s="121">
        <f t="shared" si="3"/>
        <v>0</v>
      </c>
      <c r="M43" s="122">
        <v>0</v>
      </c>
      <c r="N43" s="123">
        <f t="shared" si="5"/>
        <v>0</v>
      </c>
    </row>
    <row r="44" spans="2:16" ht="14.5" customHeight="1" x14ac:dyDescent="0.3">
      <c r="B44" s="197"/>
      <c r="C44" s="16"/>
      <c r="D44" s="16"/>
      <c r="E44" s="45">
        <v>0</v>
      </c>
      <c r="F44" s="121">
        <f t="shared" si="0"/>
        <v>0</v>
      </c>
      <c r="G44" s="122">
        <v>0</v>
      </c>
      <c r="H44" s="121">
        <f t="shared" si="1"/>
        <v>0</v>
      </c>
      <c r="I44" s="122">
        <v>0</v>
      </c>
      <c r="J44" s="121">
        <f t="shared" si="2"/>
        <v>0</v>
      </c>
      <c r="K44" s="122">
        <v>0</v>
      </c>
      <c r="L44" s="121">
        <f t="shared" si="3"/>
        <v>0</v>
      </c>
      <c r="M44" s="122">
        <v>0</v>
      </c>
      <c r="N44" s="123">
        <f t="shared" si="5"/>
        <v>0</v>
      </c>
    </row>
    <row r="45" spans="2:16" ht="14.5" customHeight="1" x14ac:dyDescent="0.3">
      <c r="B45" s="197"/>
      <c r="C45" s="16"/>
      <c r="D45" s="16"/>
      <c r="E45" s="45">
        <v>0</v>
      </c>
      <c r="F45" s="121">
        <f t="shared" si="0"/>
        <v>0</v>
      </c>
      <c r="G45" s="122">
        <v>0</v>
      </c>
      <c r="H45" s="121">
        <f t="shared" si="1"/>
        <v>0</v>
      </c>
      <c r="I45" s="122">
        <v>0</v>
      </c>
      <c r="J45" s="121">
        <f t="shared" si="2"/>
        <v>0</v>
      </c>
      <c r="K45" s="122">
        <v>0</v>
      </c>
      <c r="L45" s="121">
        <f t="shared" si="3"/>
        <v>0</v>
      </c>
      <c r="M45" s="122">
        <v>0</v>
      </c>
      <c r="N45" s="123">
        <f t="shared" si="5"/>
        <v>0</v>
      </c>
    </row>
    <row r="46" spans="2:16" ht="14.5" customHeight="1" x14ac:dyDescent="0.3">
      <c r="B46" s="197"/>
      <c r="C46" s="16"/>
      <c r="D46" s="16"/>
      <c r="E46" s="45">
        <v>0</v>
      </c>
      <c r="F46" s="121">
        <f t="shared" si="0"/>
        <v>0</v>
      </c>
      <c r="G46" s="122">
        <v>0</v>
      </c>
      <c r="H46" s="121">
        <f t="shared" si="1"/>
        <v>0</v>
      </c>
      <c r="I46" s="122">
        <v>0</v>
      </c>
      <c r="J46" s="121">
        <f t="shared" si="2"/>
        <v>0</v>
      </c>
      <c r="K46" s="122">
        <v>0</v>
      </c>
      <c r="L46" s="121">
        <f t="shared" si="3"/>
        <v>0</v>
      </c>
      <c r="M46" s="122">
        <v>0</v>
      </c>
      <c r="N46" s="123">
        <f t="shared" si="5"/>
        <v>0</v>
      </c>
    </row>
    <row r="47" spans="2:16" ht="14.5" customHeight="1" x14ac:dyDescent="0.3">
      <c r="B47" s="197"/>
      <c r="C47" s="16"/>
      <c r="D47" s="16"/>
      <c r="E47" s="45">
        <v>0</v>
      </c>
      <c r="F47" s="121">
        <f t="shared" si="0"/>
        <v>0</v>
      </c>
      <c r="G47" s="122">
        <v>0</v>
      </c>
      <c r="H47" s="121">
        <f t="shared" si="1"/>
        <v>0</v>
      </c>
      <c r="I47" s="122">
        <v>0</v>
      </c>
      <c r="J47" s="121">
        <f t="shared" si="2"/>
        <v>0</v>
      </c>
      <c r="K47" s="122">
        <v>0</v>
      </c>
      <c r="L47" s="121">
        <f t="shared" si="3"/>
        <v>0</v>
      </c>
      <c r="M47" s="122">
        <v>0</v>
      </c>
      <c r="N47" s="123">
        <f t="shared" si="5"/>
        <v>0</v>
      </c>
    </row>
    <row r="48" spans="2:16" s="31" customFormat="1" ht="32.5" customHeight="1" x14ac:dyDescent="0.3">
      <c r="B48" s="198" t="s">
        <v>60</v>
      </c>
      <c r="C48" s="198"/>
      <c r="D48" s="198"/>
      <c r="E48" s="198"/>
      <c r="F48" s="124">
        <f>SUM(F16:F47)</f>
        <v>0</v>
      </c>
      <c r="G48" s="125">
        <f t="shared" ref="G48:M48" si="6">SUM(G16:G47)</f>
        <v>0</v>
      </c>
      <c r="H48" s="124">
        <f t="shared" si="6"/>
        <v>0</v>
      </c>
      <c r="I48" s="125">
        <f t="shared" si="6"/>
        <v>0</v>
      </c>
      <c r="J48" s="124">
        <f t="shared" si="6"/>
        <v>0</v>
      </c>
      <c r="K48" s="125">
        <f t="shared" si="6"/>
        <v>0</v>
      </c>
      <c r="L48" s="124">
        <f t="shared" si="6"/>
        <v>0</v>
      </c>
      <c r="M48" s="125">
        <f t="shared" si="6"/>
        <v>0</v>
      </c>
      <c r="N48" s="124">
        <f>M48+K48+I48+G48</f>
        <v>0</v>
      </c>
      <c r="O48" s="5"/>
      <c r="P48" s="5"/>
    </row>
    <row r="49" spans="2:15" x14ac:dyDescent="0.3">
      <c r="O49" s="47"/>
    </row>
    <row r="50" spans="2:15" ht="43" customHeight="1" x14ac:dyDescent="0.3">
      <c r="B50" s="186" t="s">
        <v>61</v>
      </c>
      <c r="C50" s="113" t="s">
        <v>62</v>
      </c>
      <c r="D50" s="113" t="s">
        <v>63</v>
      </c>
      <c r="E50" s="113" t="s">
        <v>64</v>
      </c>
      <c r="F50" s="113" t="s">
        <v>65</v>
      </c>
      <c r="G50" s="113" t="s">
        <v>66</v>
      </c>
    </row>
    <row r="51" spans="2:15" ht="13.5" customHeight="1" x14ac:dyDescent="0.3">
      <c r="B51" s="186"/>
      <c r="C51" s="19"/>
      <c r="D51" s="17" t="s">
        <v>67</v>
      </c>
      <c r="E51" s="18">
        <v>0</v>
      </c>
      <c r="F51" s="46">
        <v>0</v>
      </c>
      <c r="G51" s="126">
        <f t="shared" ref="G51:G66" si="7">E51*F51</f>
        <v>0</v>
      </c>
    </row>
    <row r="52" spans="2:15" ht="13.5" customHeight="1" x14ac:dyDescent="0.3">
      <c r="B52" s="186"/>
      <c r="C52" s="19"/>
      <c r="D52" s="17" t="s">
        <v>68</v>
      </c>
      <c r="E52" s="18">
        <v>0</v>
      </c>
      <c r="F52" s="46">
        <v>0</v>
      </c>
      <c r="G52" s="126">
        <f t="shared" si="7"/>
        <v>0</v>
      </c>
    </row>
    <row r="53" spans="2:15" ht="13.5" customHeight="1" x14ac:dyDescent="0.3">
      <c r="B53" s="186"/>
      <c r="C53" s="19"/>
      <c r="D53" s="17" t="s">
        <v>69</v>
      </c>
      <c r="E53" s="18">
        <v>0</v>
      </c>
      <c r="F53" s="46">
        <v>0</v>
      </c>
      <c r="G53" s="126">
        <f t="shared" si="7"/>
        <v>0</v>
      </c>
    </row>
    <row r="54" spans="2:15" ht="13.5" customHeight="1" x14ac:dyDescent="0.3">
      <c r="B54" s="186"/>
      <c r="C54" s="19"/>
      <c r="D54" s="17" t="s">
        <v>70</v>
      </c>
      <c r="E54" s="18">
        <v>0</v>
      </c>
      <c r="F54" s="46">
        <v>0</v>
      </c>
      <c r="G54" s="126">
        <f t="shared" si="7"/>
        <v>0</v>
      </c>
    </row>
    <row r="55" spans="2:15" ht="13.5" customHeight="1" x14ac:dyDescent="0.3">
      <c r="B55" s="186"/>
      <c r="C55" s="19"/>
      <c r="D55" s="17" t="s">
        <v>71</v>
      </c>
      <c r="E55" s="18">
        <v>0</v>
      </c>
      <c r="F55" s="46">
        <v>0</v>
      </c>
      <c r="G55" s="126">
        <f t="shared" si="7"/>
        <v>0</v>
      </c>
    </row>
    <row r="56" spans="2:15" ht="13.5" customHeight="1" x14ac:dyDescent="0.3">
      <c r="B56" s="186"/>
      <c r="C56" s="19"/>
      <c r="D56" s="17" t="s">
        <v>72</v>
      </c>
      <c r="E56" s="18">
        <v>0</v>
      </c>
      <c r="F56" s="46">
        <v>0</v>
      </c>
      <c r="G56" s="126">
        <f t="shared" si="7"/>
        <v>0</v>
      </c>
    </row>
    <row r="57" spans="2:15" ht="12" customHeight="1" x14ac:dyDescent="0.3">
      <c r="B57" s="186"/>
      <c r="C57" s="19"/>
      <c r="D57" s="17" t="s">
        <v>73</v>
      </c>
      <c r="E57" s="18">
        <v>0</v>
      </c>
      <c r="F57" s="46">
        <v>0</v>
      </c>
      <c r="G57" s="126">
        <f t="shared" si="7"/>
        <v>0</v>
      </c>
    </row>
    <row r="58" spans="2:15" ht="12" customHeight="1" x14ac:dyDescent="0.3">
      <c r="B58" s="186"/>
      <c r="C58" s="19"/>
      <c r="D58" s="17" t="s">
        <v>74</v>
      </c>
      <c r="E58" s="18">
        <v>0</v>
      </c>
      <c r="F58" s="46">
        <v>0</v>
      </c>
      <c r="G58" s="126">
        <f t="shared" si="7"/>
        <v>0</v>
      </c>
    </row>
    <row r="59" spans="2:15" ht="12" customHeight="1" x14ac:dyDescent="0.3">
      <c r="B59" s="186"/>
      <c r="C59" s="19"/>
      <c r="D59" s="17" t="s">
        <v>75</v>
      </c>
      <c r="E59" s="18">
        <v>0</v>
      </c>
      <c r="F59" s="46">
        <v>0</v>
      </c>
      <c r="G59" s="126">
        <f t="shared" si="7"/>
        <v>0</v>
      </c>
    </row>
    <row r="60" spans="2:15" ht="12" customHeight="1" x14ac:dyDescent="0.3">
      <c r="B60" s="186"/>
      <c r="C60" s="19"/>
      <c r="D60" s="17" t="s">
        <v>76</v>
      </c>
      <c r="E60" s="18">
        <v>0</v>
      </c>
      <c r="F60" s="46">
        <v>0</v>
      </c>
      <c r="G60" s="126">
        <f t="shared" si="7"/>
        <v>0</v>
      </c>
    </row>
    <row r="61" spans="2:15" ht="12" customHeight="1" x14ac:dyDescent="0.3">
      <c r="B61" s="186"/>
      <c r="C61" s="19"/>
      <c r="D61" s="17" t="s">
        <v>77</v>
      </c>
      <c r="E61" s="18">
        <v>0</v>
      </c>
      <c r="F61" s="46">
        <v>0</v>
      </c>
      <c r="G61" s="126">
        <f t="shared" si="7"/>
        <v>0</v>
      </c>
    </row>
    <row r="62" spans="2:15" ht="12" customHeight="1" x14ac:dyDescent="0.3">
      <c r="B62" s="186"/>
      <c r="C62" s="19"/>
      <c r="D62" s="17" t="s">
        <v>78</v>
      </c>
      <c r="E62" s="18">
        <v>0</v>
      </c>
      <c r="F62" s="46">
        <v>0</v>
      </c>
      <c r="G62" s="126">
        <f t="shared" si="7"/>
        <v>0</v>
      </c>
    </row>
    <row r="63" spans="2:15" ht="12" customHeight="1" x14ac:dyDescent="0.3">
      <c r="B63" s="186"/>
      <c r="C63" s="19"/>
      <c r="D63" s="17" t="s">
        <v>79</v>
      </c>
      <c r="E63" s="18">
        <v>0</v>
      </c>
      <c r="F63" s="46">
        <v>0</v>
      </c>
      <c r="G63" s="126">
        <f t="shared" si="7"/>
        <v>0</v>
      </c>
    </row>
    <row r="64" spans="2:15" ht="12" customHeight="1" x14ac:dyDescent="0.3">
      <c r="B64" s="186"/>
      <c r="C64" s="19"/>
      <c r="D64" s="17" t="s">
        <v>80</v>
      </c>
      <c r="E64" s="18">
        <v>0</v>
      </c>
      <c r="F64" s="46">
        <v>0</v>
      </c>
      <c r="G64" s="126">
        <f t="shared" si="7"/>
        <v>0</v>
      </c>
    </row>
    <row r="65" spans="2:15" ht="12" customHeight="1" x14ac:dyDescent="0.3">
      <c r="B65" s="186"/>
      <c r="C65" s="19"/>
      <c r="D65" s="17" t="s">
        <v>81</v>
      </c>
      <c r="E65" s="18">
        <v>0</v>
      </c>
      <c r="F65" s="46">
        <v>0</v>
      </c>
      <c r="G65" s="126">
        <f t="shared" si="7"/>
        <v>0</v>
      </c>
    </row>
    <row r="66" spans="2:15" ht="12" customHeight="1" x14ac:dyDescent="0.3">
      <c r="B66" s="186"/>
      <c r="C66" s="19"/>
      <c r="D66" s="17" t="s">
        <v>82</v>
      </c>
      <c r="E66" s="18">
        <v>0</v>
      </c>
      <c r="F66" s="46">
        <v>0</v>
      </c>
      <c r="G66" s="126">
        <f t="shared" si="7"/>
        <v>0</v>
      </c>
    </row>
    <row r="67" spans="2:15" ht="39" customHeight="1" x14ac:dyDescent="0.3">
      <c r="B67" s="115" t="s">
        <v>83</v>
      </c>
      <c r="C67" s="115"/>
      <c r="D67" s="115"/>
      <c r="E67" s="115"/>
      <c r="F67" s="116">
        <f>SUM(F51:F66)</f>
        <v>0</v>
      </c>
      <c r="G67" s="116">
        <f>SUM(G51:G66)</f>
        <v>0</v>
      </c>
      <c r="H67" s="64"/>
      <c r="I67" s="64"/>
      <c r="J67" s="64"/>
      <c r="K67" s="64"/>
    </row>
    <row r="68" spans="2:15" ht="14.5" customHeight="1" x14ac:dyDescent="0.3">
      <c r="B68" s="199" t="s">
        <v>84</v>
      </c>
      <c r="C68" s="199"/>
      <c r="D68" s="127"/>
      <c r="E68" s="127"/>
      <c r="F68" s="127"/>
      <c r="G68" s="127">
        <f>G67/2</f>
        <v>0</v>
      </c>
    </row>
    <row r="69" spans="2:15" s="48" customFormat="1" ht="14.5" customHeight="1" x14ac:dyDescent="0.3">
      <c r="B69" s="49"/>
      <c r="C69" s="49"/>
      <c r="D69" s="49"/>
      <c r="E69" s="5"/>
      <c r="F69" s="5"/>
      <c r="G69" s="5"/>
      <c r="H69" s="5"/>
      <c r="I69" s="5"/>
      <c r="J69" s="5"/>
      <c r="K69" s="5"/>
      <c r="L69" s="5"/>
      <c r="M69" s="5"/>
      <c r="N69" s="5"/>
      <c r="O69" s="50"/>
    </row>
    <row r="70" spans="2:15" ht="39" x14ac:dyDescent="0.3">
      <c r="B70" s="186" t="s">
        <v>85</v>
      </c>
      <c r="C70" s="113" t="s">
        <v>86</v>
      </c>
      <c r="D70" s="113" t="s">
        <v>87</v>
      </c>
      <c r="E70" s="113" t="s">
        <v>88</v>
      </c>
      <c r="F70" s="114" t="s">
        <v>66</v>
      </c>
    </row>
    <row r="71" spans="2:15" x14ac:dyDescent="0.3">
      <c r="B71" s="186"/>
      <c r="C71" s="19"/>
      <c r="D71" s="46"/>
      <c r="E71" s="46"/>
      <c r="F71" s="46">
        <v>0</v>
      </c>
    </row>
    <row r="72" spans="2:15" x14ac:dyDescent="0.3">
      <c r="B72" s="186"/>
      <c r="C72" s="19"/>
      <c r="D72" s="46"/>
      <c r="E72" s="46"/>
      <c r="F72" s="46">
        <v>0</v>
      </c>
    </row>
    <row r="73" spans="2:15" x14ac:dyDescent="0.3">
      <c r="B73" s="186"/>
      <c r="C73" s="19"/>
      <c r="D73" s="46"/>
      <c r="E73" s="46"/>
      <c r="F73" s="46">
        <v>0</v>
      </c>
    </row>
    <row r="74" spans="2:15" x14ac:dyDescent="0.3">
      <c r="B74" s="186"/>
      <c r="C74" s="19"/>
      <c r="D74" s="46"/>
      <c r="E74" s="46"/>
      <c r="F74" s="46">
        <v>0</v>
      </c>
    </row>
    <row r="75" spans="2:15" x14ac:dyDescent="0.3">
      <c r="B75" s="186"/>
      <c r="C75" s="19"/>
      <c r="D75" s="46"/>
      <c r="E75" s="46"/>
      <c r="F75" s="46">
        <v>0</v>
      </c>
    </row>
    <row r="76" spans="2:15" x14ac:dyDescent="0.3">
      <c r="B76" s="186"/>
      <c r="C76" s="19"/>
      <c r="D76" s="46"/>
      <c r="E76" s="46"/>
      <c r="F76" s="46">
        <v>0</v>
      </c>
    </row>
    <row r="77" spans="2:15" x14ac:dyDescent="0.3">
      <c r="B77" s="186"/>
      <c r="C77" s="19"/>
      <c r="D77" s="46"/>
      <c r="E77" s="46"/>
      <c r="F77" s="46">
        <v>0</v>
      </c>
    </row>
    <row r="78" spans="2:15" x14ac:dyDescent="0.3">
      <c r="B78" s="186"/>
      <c r="C78" s="19"/>
      <c r="D78" s="46"/>
      <c r="E78" s="46"/>
      <c r="F78" s="46">
        <v>0</v>
      </c>
    </row>
    <row r="79" spans="2:15" x14ac:dyDescent="0.3">
      <c r="B79" s="186"/>
      <c r="C79" s="19"/>
      <c r="D79" s="46"/>
      <c r="E79" s="46"/>
      <c r="F79" s="46">
        <v>0</v>
      </c>
    </row>
    <row r="80" spans="2:15" x14ac:dyDescent="0.3">
      <c r="B80" s="186"/>
      <c r="C80" s="19"/>
      <c r="D80" s="46"/>
      <c r="E80" s="46"/>
      <c r="F80" s="46">
        <v>0</v>
      </c>
    </row>
    <row r="81" spans="2:7" x14ac:dyDescent="0.3">
      <c r="B81" s="186"/>
      <c r="C81" s="19"/>
      <c r="D81" s="46"/>
      <c r="E81" s="46"/>
      <c r="F81" s="46">
        <v>0</v>
      </c>
    </row>
    <row r="82" spans="2:7" x14ac:dyDescent="0.3">
      <c r="B82" s="186"/>
      <c r="C82" s="19"/>
      <c r="D82" s="46"/>
      <c r="E82" s="46"/>
      <c r="F82" s="46">
        <v>0</v>
      </c>
    </row>
    <row r="83" spans="2:7" x14ac:dyDescent="0.3">
      <c r="B83" s="186"/>
      <c r="C83" s="19"/>
      <c r="D83" s="46"/>
      <c r="E83" s="46"/>
      <c r="F83" s="46">
        <v>0</v>
      </c>
    </row>
    <row r="84" spans="2:7" x14ac:dyDescent="0.3">
      <c r="B84" s="186"/>
      <c r="C84" s="19"/>
      <c r="D84" s="46"/>
      <c r="E84" s="46"/>
      <c r="F84" s="46">
        <v>0</v>
      </c>
    </row>
    <row r="85" spans="2:7" ht="18" customHeight="1" x14ac:dyDescent="0.3">
      <c r="B85" s="115" t="s">
        <v>89</v>
      </c>
      <c r="C85" s="115"/>
      <c r="D85" s="116"/>
      <c r="E85" s="116"/>
      <c r="F85" s="116">
        <f>SUM(F71:F84)</f>
        <v>0</v>
      </c>
    </row>
    <row r="86" spans="2:7" ht="18" customHeight="1" x14ac:dyDescent="0.3">
      <c r="B86" s="152"/>
      <c r="C86" s="152"/>
      <c r="D86" s="153"/>
      <c r="E86" s="153"/>
      <c r="F86" s="153"/>
    </row>
    <row r="88" spans="2:7" ht="40.5" customHeight="1" x14ac:dyDescent="0.3">
      <c r="B88" s="186" t="s">
        <v>90</v>
      </c>
      <c r="C88" s="113" t="s">
        <v>86</v>
      </c>
      <c r="D88" s="113" t="s">
        <v>91</v>
      </c>
      <c r="E88" s="113" t="s">
        <v>88</v>
      </c>
      <c r="F88" s="113" t="s">
        <v>66</v>
      </c>
      <c r="G88" s="128" t="s">
        <v>92</v>
      </c>
    </row>
    <row r="89" spans="2:7" ht="15" customHeight="1" x14ac:dyDescent="0.3">
      <c r="B89" s="186"/>
      <c r="C89" s="19"/>
      <c r="D89" s="17" t="s">
        <v>93</v>
      </c>
      <c r="E89" s="18"/>
      <c r="F89" s="46">
        <v>0</v>
      </c>
      <c r="G89" s="136"/>
    </row>
    <row r="90" spans="2:7" ht="15" customHeight="1" x14ac:dyDescent="0.3">
      <c r="B90" s="186"/>
      <c r="C90" s="19"/>
      <c r="D90" s="17" t="s">
        <v>94</v>
      </c>
      <c r="E90" s="18"/>
      <c r="F90" s="46">
        <v>0</v>
      </c>
      <c r="G90" s="137"/>
    </row>
    <row r="91" spans="2:7" ht="12.65" customHeight="1" x14ac:dyDescent="0.3">
      <c r="B91" s="186"/>
      <c r="C91" s="19"/>
      <c r="D91" s="17" t="s">
        <v>95</v>
      </c>
      <c r="E91" s="18"/>
      <c r="F91" s="46">
        <v>0</v>
      </c>
      <c r="G91" s="137"/>
    </row>
    <row r="92" spans="2:7" ht="12.65" customHeight="1" x14ac:dyDescent="0.3">
      <c r="B92" s="186"/>
      <c r="C92" s="19"/>
      <c r="D92" s="17" t="s">
        <v>96</v>
      </c>
      <c r="E92" s="18"/>
      <c r="F92" s="46">
        <v>0</v>
      </c>
      <c r="G92" s="137"/>
    </row>
    <row r="93" spans="2:7" ht="12.65" customHeight="1" x14ac:dyDescent="0.3">
      <c r="B93" s="186"/>
      <c r="C93" s="19"/>
      <c r="D93" s="17" t="s">
        <v>97</v>
      </c>
      <c r="E93" s="18"/>
      <c r="F93" s="46">
        <v>0</v>
      </c>
      <c r="G93" s="137"/>
    </row>
    <row r="94" spans="2:7" ht="12.65" customHeight="1" x14ac:dyDescent="0.3">
      <c r="B94" s="186"/>
      <c r="C94" s="19"/>
      <c r="D94" s="17" t="s">
        <v>98</v>
      </c>
      <c r="E94" s="18"/>
      <c r="F94" s="46">
        <v>0</v>
      </c>
      <c r="G94" s="137"/>
    </row>
    <row r="95" spans="2:7" ht="12.65" customHeight="1" x14ac:dyDescent="0.3">
      <c r="B95" s="186"/>
      <c r="C95" s="19"/>
      <c r="D95" s="17" t="s">
        <v>99</v>
      </c>
      <c r="E95" s="18"/>
      <c r="F95" s="46">
        <v>0</v>
      </c>
      <c r="G95" s="137"/>
    </row>
    <row r="96" spans="2:7" ht="15.65" customHeight="1" x14ac:dyDescent="0.3">
      <c r="B96" s="186"/>
      <c r="C96" s="19"/>
      <c r="D96" s="17" t="s">
        <v>100</v>
      </c>
      <c r="E96" s="18"/>
      <c r="F96" s="46">
        <v>0</v>
      </c>
      <c r="G96" s="137"/>
    </row>
    <row r="97" spans="2:17" ht="22.5" customHeight="1" x14ac:dyDescent="0.3">
      <c r="B97" s="186"/>
      <c r="C97" s="19"/>
      <c r="D97" s="17" t="s">
        <v>101</v>
      </c>
      <c r="E97" s="18"/>
      <c r="F97" s="46">
        <v>0</v>
      </c>
      <c r="G97" s="137"/>
    </row>
    <row r="98" spans="2:17" ht="33" customHeight="1" x14ac:dyDescent="0.3">
      <c r="B98" s="115" t="s">
        <v>102</v>
      </c>
      <c r="C98" s="115"/>
      <c r="D98" s="115"/>
      <c r="E98" s="115"/>
      <c r="F98" s="116">
        <f>SUM(F89:F97)</f>
        <v>0</v>
      </c>
      <c r="G98" s="129" t="e">
        <f>F98/E114</f>
        <v>#DIV/0!</v>
      </c>
      <c r="H98" s="195" t="str">
        <f>IF(F98&gt;(0.3*E114),"Attention, le montant de la sous-traitance ne peut pas excéder 30% du coût total du projet cf le Cahier des charges","")</f>
        <v/>
      </c>
      <c r="I98" s="195"/>
      <c r="J98" s="195"/>
      <c r="K98" s="195"/>
      <c r="L98" s="195"/>
      <c r="M98" s="195"/>
      <c r="N98" s="195"/>
      <c r="O98" s="195"/>
    </row>
    <row r="99" spans="2:17" ht="31.5" customHeight="1" x14ac:dyDescent="0.3">
      <c r="B99" s="184" t="s">
        <v>103</v>
      </c>
      <c r="C99" s="184"/>
      <c r="D99" s="184"/>
      <c r="E99" s="184"/>
      <c r="F99" s="149">
        <f>$E$114*0.3</f>
        <v>0</v>
      </c>
      <c r="G99" s="149"/>
      <c r="H99" s="195"/>
      <c r="I99" s="195"/>
      <c r="J99" s="195"/>
      <c r="K99" s="195"/>
      <c r="L99" s="195"/>
      <c r="M99" s="195"/>
      <c r="N99" s="195"/>
      <c r="O99" s="195"/>
    </row>
    <row r="100" spans="2:17" ht="14.15" customHeight="1" x14ac:dyDescent="0.3">
      <c r="Q100" s="53"/>
    </row>
    <row r="102" spans="2:17" ht="8.15" customHeight="1" x14ac:dyDescent="0.3">
      <c r="B102" s="30"/>
      <c r="C102" s="30"/>
      <c r="D102" s="30"/>
      <c r="E102" s="30"/>
      <c r="F102" s="30"/>
      <c r="G102" s="30"/>
      <c r="H102" s="30"/>
      <c r="I102" s="30"/>
      <c r="J102" s="30"/>
      <c r="K102" s="30"/>
      <c r="L102" s="30"/>
      <c r="M102" s="30"/>
      <c r="N102" s="30"/>
      <c r="O102" s="30"/>
      <c r="P102" s="30"/>
    </row>
    <row r="103" spans="2:17" s="31" customFormat="1" ht="40" customHeight="1" x14ac:dyDescent="0.35">
      <c r="B103" s="130" t="s">
        <v>104</v>
      </c>
      <c r="C103" s="130"/>
      <c r="D103" s="130"/>
      <c r="E103" s="130"/>
      <c r="F103" s="131" t="e">
        <f>IF(G98&gt;30%,F99+F85+G67+N48,F98+F85+G67+N48)</f>
        <v>#DIV/0!</v>
      </c>
      <c r="H103" s="52"/>
      <c r="I103" s="52"/>
      <c r="J103" s="151"/>
    </row>
    <row r="104" spans="2:17" s="31" customFormat="1" ht="40" customHeight="1" x14ac:dyDescent="0.35">
      <c r="B104" s="184" t="s">
        <v>139</v>
      </c>
      <c r="C104" s="184"/>
      <c r="D104" s="184"/>
      <c r="E104" s="184"/>
      <c r="F104" s="150" t="e">
        <f>F103*0.5</f>
        <v>#DIV/0!</v>
      </c>
      <c r="H104" s="151"/>
      <c r="I104" s="151"/>
    </row>
    <row r="105" spans="2:17" ht="19" customHeight="1" x14ac:dyDescent="0.3">
      <c r="O105" s="31"/>
      <c r="P105" s="7"/>
    </row>
    <row r="106" spans="2:17" ht="14.5" x14ac:dyDescent="0.3">
      <c r="B106" s="187" t="s">
        <v>105</v>
      </c>
      <c r="C106" s="188" t="s">
        <v>106</v>
      </c>
      <c r="D106" s="189"/>
      <c r="E106" s="190" t="s">
        <v>107</v>
      </c>
      <c r="F106" s="191"/>
      <c r="G106" s="132" t="s">
        <v>108</v>
      </c>
    </row>
    <row r="107" spans="2:17" ht="16" customHeight="1" x14ac:dyDescent="0.3">
      <c r="B107" s="187"/>
      <c r="C107" s="185"/>
      <c r="D107" s="185"/>
      <c r="E107" s="192"/>
      <c r="F107" s="193"/>
      <c r="G107" s="46">
        <v>0</v>
      </c>
    </row>
    <row r="108" spans="2:17" ht="16" customHeight="1" x14ac:dyDescent="0.3">
      <c r="B108" s="187"/>
      <c r="C108" s="185"/>
      <c r="D108" s="185"/>
      <c r="E108" s="192"/>
      <c r="F108" s="193"/>
      <c r="G108" s="46">
        <v>0</v>
      </c>
    </row>
    <row r="109" spans="2:17" ht="16" customHeight="1" x14ac:dyDescent="0.3">
      <c r="B109" s="187"/>
      <c r="C109" s="185"/>
      <c r="D109" s="185"/>
      <c r="E109" s="192"/>
      <c r="F109" s="193"/>
      <c r="G109" s="46">
        <v>0</v>
      </c>
    </row>
    <row r="110" spans="2:17" ht="16" customHeight="1" x14ac:dyDescent="0.3">
      <c r="B110" s="187"/>
      <c r="C110" s="185"/>
      <c r="D110" s="185"/>
      <c r="E110" s="192"/>
      <c r="F110" s="193"/>
      <c r="G110" s="46">
        <v>0</v>
      </c>
    </row>
    <row r="111" spans="2:17" ht="16" customHeight="1" x14ac:dyDescent="0.3">
      <c r="B111" s="187"/>
      <c r="C111" s="185"/>
      <c r="D111" s="185"/>
      <c r="E111" s="192"/>
      <c r="F111" s="193"/>
      <c r="G111" s="46">
        <v>0</v>
      </c>
    </row>
    <row r="112" spans="2:17" ht="15" customHeight="1" x14ac:dyDescent="0.3">
      <c r="B112" s="133" t="s">
        <v>109</v>
      </c>
      <c r="C112" s="133"/>
      <c r="D112" s="133"/>
      <c r="E112" s="183"/>
      <c r="F112" s="183"/>
      <c r="G112" s="134">
        <f>SUM(G107:G111)</f>
        <v>0</v>
      </c>
    </row>
    <row r="113" spans="2:16" ht="8.15" customHeight="1" thickBot="1" x14ac:dyDescent="0.35">
      <c r="P113" s="7"/>
    </row>
    <row r="114" spans="2:16" ht="22.5" customHeight="1" thickBot="1" x14ac:dyDescent="0.35">
      <c r="B114" s="65" t="s">
        <v>110</v>
      </c>
      <c r="C114" s="66"/>
      <c r="D114" s="66"/>
      <c r="E114" s="63">
        <f>O48+G67+F85+F98+G112</f>
        <v>0</v>
      </c>
    </row>
  </sheetData>
  <mergeCells count="27">
    <mergeCell ref="E111:F111"/>
    <mergeCell ref="F10:I10"/>
    <mergeCell ref="H98:O98"/>
    <mergeCell ref="H99:O99"/>
    <mergeCell ref="B12:P12"/>
    <mergeCell ref="B15:B47"/>
    <mergeCell ref="B48:E48"/>
    <mergeCell ref="B88:B97"/>
    <mergeCell ref="B50:B66"/>
    <mergeCell ref="B68:C68"/>
    <mergeCell ref="B13:C13"/>
    <mergeCell ref="E112:F112"/>
    <mergeCell ref="B99:E99"/>
    <mergeCell ref="C111:D111"/>
    <mergeCell ref="B70:B84"/>
    <mergeCell ref="B106:B111"/>
    <mergeCell ref="C106:D106"/>
    <mergeCell ref="C107:D107"/>
    <mergeCell ref="C108:D108"/>
    <mergeCell ref="C109:D109"/>
    <mergeCell ref="C110:D110"/>
    <mergeCell ref="B104:E104"/>
    <mergeCell ref="E106:F106"/>
    <mergeCell ref="E107:F107"/>
    <mergeCell ref="E108:F108"/>
    <mergeCell ref="E109:F109"/>
    <mergeCell ref="E110:F110"/>
  </mergeCells>
  <phoneticPr fontId="61" type="noConversion"/>
  <conditionalFormatting sqref="H98:H99 B102">
    <cfRule type="containsText" dxfId="2" priority="1" operator="containsText" text="Attention">
      <formula>NOT(ISERROR(SEARCH("Attention",B98)))</formula>
    </cfRule>
  </conditionalFormatting>
  <printOptions horizontalCentered="1"/>
  <pageMargins left="0.23622047244094491" right="0.23622047244094491" top="0.33" bottom="0.47"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EE189072-D3A8-43C1-8882-D8C7C861CDDF}">
          <x14:formula1>
            <xm:f>'Notice explicative '!$C$33:$C$39</xm:f>
          </x14:formula1>
          <xm:sqref>C89:C97</xm:sqref>
        </x14:dataValidation>
        <x14:dataValidation type="list" allowBlank="1" showInputMessage="1" showErrorMessage="1" xr:uid="{DCFE9F03-A04D-4449-8658-AE43DAA1B32B}">
          <x14:formula1>
            <xm:f>'Notice explicative '!$E$33:$E$37</xm:f>
          </x14:formula1>
          <xm:sqref>C51:C66</xm:sqref>
        </x14:dataValidation>
        <x14:dataValidation type="list" allowBlank="1" showInputMessage="1" showErrorMessage="1" xr:uid="{01A0AD4E-A411-4E21-85A5-A7C27411AB94}">
          <x14:formula1>
            <xm:f>'Notice explicative '!$D$33:$D$40</xm:f>
          </x14:formula1>
          <xm:sqref>C71:C84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E4E19-A73E-4E67-8E51-42029123D89E}">
  <sheetPr>
    <pageSetUpPr fitToPage="1"/>
  </sheetPr>
  <dimension ref="B1:V30"/>
  <sheetViews>
    <sheetView showGridLines="0" zoomScale="80" zoomScaleNormal="80" workbookViewId="0">
      <selection activeCell="D17" sqref="D17"/>
    </sheetView>
  </sheetViews>
  <sheetFormatPr baseColWidth="10" defaultColWidth="8.81640625" defaultRowHeight="14.5" x14ac:dyDescent="0.35"/>
  <cols>
    <col min="1" max="1" width="0.81640625" customWidth="1"/>
    <col min="2" max="2" width="53.453125" bestFit="1" customWidth="1"/>
    <col min="3" max="3" width="26.7265625" customWidth="1"/>
    <col min="4" max="4" width="23.81640625" customWidth="1"/>
    <col min="5" max="5" width="13.1796875" customWidth="1"/>
    <col min="6" max="6" width="22.453125" customWidth="1"/>
    <col min="7" max="7" width="15.54296875" customWidth="1"/>
    <col min="8" max="8" width="8.81640625" customWidth="1"/>
    <col min="9" max="9" width="15.54296875" customWidth="1"/>
    <col min="10" max="10" width="8.54296875" customWidth="1"/>
    <col min="11" max="11" width="15.54296875" customWidth="1"/>
    <col min="12" max="12" width="8.54296875" customWidth="1"/>
    <col min="13" max="13" width="15.54296875" customWidth="1"/>
    <col min="14" max="14" width="9.26953125" customWidth="1"/>
    <col min="15" max="15" width="15.54296875" customWidth="1"/>
    <col min="16" max="16" width="9.81640625" customWidth="1"/>
    <col min="17" max="17" width="15.54296875" customWidth="1"/>
    <col min="18" max="18" width="10.1796875" customWidth="1"/>
    <col min="19" max="19" width="13.7265625" customWidth="1"/>
    <col min="20" max="20" width="14.26953125" customWidth="1"/>
    <col min="21" max="21" width="19.1796875" customWidth="1"/>
    <col min="22" max="22" width="9.1796875" customWidth="1"/>
    <col min="27" max="27" width="11.453125" bestFit="1" customWidth="1"/>
  </cols>
  <sheetData>
    <row r="1" spans="2:22" ht="5.5" customHeight="1" x14ac:dyDescent="0.35">
      <c r="B1" s="22"/>
      <c r="C1" s="23"/>
      <c r="D1" s="36"/>
      <c r="E1" s="20"/>
      <c r="F1" s="20"/>
    </row>
    <row r="2" spans="2:22" ht="5.5" customHeight="1" x14ac:dyDescent="0.35">
      <c r="B2" s="25"/>
      <c r="C2" s="26"/>
      <c r="D2" s="36"/>
      <c r="E2" s="20"/>
      <c r="F2" s="20"/>
    </row>
    <row r="3" spans="2:22" x14ac:dyDescent="0.35">
      <c r="B3" s="24"/>
      <c r="C3" s="26"/>
      <c r="D3" s="36"/>
      <c r="E3" s="20"/>
      <c r="F3" s="20"/>
    </row>
    <row r="4" spans="2:22" x14ac:dyDescent="0.35">
      <c r="B4" s="24"/>
      <c r="C4" s="26"/>
      <c r="D4" s="36"/>
      <c r="E4" s="20"/>
      <c r="F4" s="20"/>
      <c r="G4" s="42"/>
    </row>
    <row r="5" spans="2:22" ht="18.5" x14ac:dyDescent="0.45">
      <c r="B5" s="35" t="s">
        <v>111</v>
      </c>
      <c r="C5" s="207" t="str">
        <f>'1. Budget détaillé '!C4</f>
        <v>Indiquer le dépositaire du projet</v>
      </c>
      <c r="D5" s="207"/>
      <c r="E5" s="207"/>
      <c r="F5" s="207"/>
      <c r="G5" s="207"/>
      <c r="H5" s="207"/>
      <c r="I5" s="207"/>
      <c r="J5" s="207"/>
      <c r="K5" s="207"/>
      <c r="L5" s="207"/>
      <c r="M5" s="207"/>
    </row>
    <row r="6" spans="2:22" x14ac:dyDescent="0.35">
      <c r="B6" s="20"/>
      <c r="C6" s="207"/>
      <c r="D6" s="207"/>
      <c r="E6" s="207"/>
      <c r="F6" s="207"/>
      <c r="G6" s="207"/>
      <c r="H6" s="207"/>
      <c r="I6" s="207"/>
      <c r="J6" s="207"/>
      <c r="K6" s="207"/>
      <c r="L6" s="207"/>
      <c r="M6" s="207"/>
    </row>
    <row r="7" spans="2:22" ht="18.649999999999999" customHeight="1" x14ac:dyDescent="0.45">
      <c r="B7" s="35" t="s">
        <v>112</v>
      </c>
      <c r="C7" s="210" t="str">
        <f>'1. Budget détaillé '!C6</f>
        <v>Indiquer le nom du projet</v>
      </c>
      <c r="D7" s="210"/>
      <c r="E7" s="210"/>
      <c r="F7" s="210"/>
      <c r="G7" s="210"/>
      <c r="H7" s="210"/>
      <c r="I7" s="210"/>
      <c r="J7" s="210"/>
      <c r="K7" s="210"/>
      <c r="L7" s="210"/>
      <c r="M7" s="210"/>
      <c r="N7" s="210"/>
      <c r="O7" s="39"/>
      <c r="P7" s="39"/>
      <c r="Q7" s="39"/>
      <c r="R7" s="39"/>
      <c r="S7" s="37"/>
      <c r="T7" s="37"/>
    </row>
    <row r="8" spans="2:22" ht="19" thickBot="1" x14ac:dyDescent="0.5">
      <c r="B8" s="35"/>
      <c r="C8" s="210"/>
      <c r="D8" s="210"/>
      <c r="E8" s="210"/>
      <c r="F8" s="210"/>
      <c r="G8" s="210"/>
      <c r="H8" s="210"/>
      <c r="I8" s="210"/>
      <c r="J8" s="210"/>
      <c r="K8" s="210"/>
      <c r="L8" s="210"/>
      <c r="M8" s="210"/>
      <c r="N8" s="210"/>
      <c r="O8" s="39"/>
      <c r="P8" s="39"/>
      <c r="Q8" s="39"/>
      <c r="R8" s="39"/>
    </row>
    <row r="9" spans="2:22" ht="19" thickBot="1" x14ac:dyDescent="0.4">
      <c r="B9" s="154" t="s">
        <v>140</v>
      </c>
      <c r="D9" s="44"/>
      <c r="E9" s="44"/>
      <c r="F9" s="143" t="s">
        <v>113</v>
      </c>
      <c r="G9" s="37"/>
      <c r="H9" s="37"/>
      <c r="I9" s="37"/>
      <c r="J9" s="37"/>
      <c r="K9" s="37"/>
      <c r="L9" s="37"/>
      <c r="M9" s="37"/>
      <c r="N9" s="37"/>
      <c r="O9" s="37"/>
      <c r="P9" s="37"/>
      <c r="Q9" s="37"/>
      <c r="R9" s="37"/>
      <c r="S9" s="38" t="s">
        <v>114</v>
      </c>
      <c r="T9" s="28" t="str">
        <f>'1. Budget détaillé '!C10</f>
        <v>Indiquer  la date de mise à jour</v>
      </c>
    </row>
    <row r="10" spans="2:22" ht="1" customHeight="1" thickBot="1" x14ac:dyDescent="0.4">
      <c r="B10" s="155"/>
      <c r="D10" s="37"/>
      <c r="E10" s="37"/>
      <c r="F10" s="144"/>
      <c r="G10" s="37"/>
      <c r="H10" s="37"/>
      <c r="I10" s="37"/>
      <c r="J10" s="37"/>
      <c r="K10" s="37"/>
      <c r="L10" s="37"/>
      <c r="M10" s="37"/>
      <c r="N10" s="37"/>
      <c r="O10" s="37"/>
      <c r="P10" s="37"/>
      <c r="Q10" s="37"/>
      <c r="R10" s="37"/>
      <c r="S10" s="37"/>
      <c r="T10" s="37"/>
    </row>
    <row r="11" spans="2:22" s="33" customFormat="1" ht="32.15" customHeight="1" x14ac:dyDescent="0.35">
      <c r="B11" s="156" t="s">
        <v>141</v>
      </c>
      <c r="C11" s="72" t="s">
        <v>115</v>
      </c>
      <c r="D11" s="216" t="s">
        <v>116</v>
      </c>
      <c r="E11" s="217"/>
      <c r="F11" s="145" t="s">
        <v>117</v>
      </c>
      <c r="G11" s="218" t="s">
        <v>118</v>
      </c>
      <c r="H11" s="219"/>
      <c r="I11" s="216" t="s">
        <v>119</v>
      </c>
      <c r="J11" s="219"/>
      <c r="K11" s="216" t="s">
        <v>120</v>
      </c>
      <c r="L11" s="219"/>
      <c r="M11" s="216" t="s">
        <v>121</v>
      </c>
      <c r="N11" s="219"/>
      <c r="O11" s="216" t="s">
        <v>121</v>
      </c>
      <c r="P11" s="219"/>
      <c r="Q11" s="216" t="s">
        <v>121</v>
      </c>
      <c r="R11" s="217"/>
      <c r="S11" s="211" t="s">
        <v>122</v>
      </c>
      <c r="T11" s="212"/>
    </row>
    <row r="12" spans="2:22" ht="21.5" thickBot="1" x14ac:dyDescent="0.4">
      <c r="B12" s="157" t="e">
        <f>'1. Budget détaillé '!F104</f>
        <v>#DIV/0!</v>
      </c>
      <c r="C12" s="73" t="s">
        <v>123</v>
      </c>
      <c r="D12" s="75" t="s">
        <v>123</v>
      </c>
      <c r="E12" s="79" t="s">
        <v>124</v>
      </c>
      <c r="F12" s="142" t="s">
        <v>123</v>
      </c>
      <c r="G12" s="106" t="s">
        <v>123</v>
      </c>
      <c r="H12" s="76" t="s">
        <v>124</v>
      </c>
      <c r="I12" s="75" t="s">
        <v>123</v>
      </c>
      <c r="J12" s="76" t="s">
        <v>124</v>
      </c>
      <c r="K12" s="75" t="s">
        <v>123</v>
      </c>
      <c r="L12" s="76" t="s">
        <v>124</v>
      </c>
      <c r="M12" s="75" t="s">
        <v>123</v>
      </c>
      <c r="N12" s="76" t="s">
        <v>124</v>
      </c>
      <c r="O12" s="75" t="s">
        <v>123</v>
      </c>
      <c r="P12" s="76" t="s">
        <v>124</v>
      </c>
      <c r="Q12" s="75" t="s">
        <v>123</v>
      </c>
      <c r="R12" s="79" t="s">
        <v>124</v>
      </c>
      <c r="S12" s="75" t="s">
        <v>123</v>
      </c>
      <c r="T12" s="76" t="s">
        <v>124</v>
      </c>
    </row>
    <row r="13" spans="2:22" ht="53.5" customHeight="1" thickBot="1" x14ac:dyDescent="0.4">
      <c r="B13" s="67" t="s">
        <v>125</v>
      </c>
      <c r="C13" s="138" t="e">
        <f>'1. Budget détaillé '!F103</f>
        <v>#DIV/0!</v>
      </c>
      <c r="D13" s="74">
        <f>D17+D16+D15+D14</f>
        <v>0</v>
      </c>
      <c r="E13" s="159" t="e">
        <f>IF((D13/C13)&gt;0.5,"Taux de prise en charge plafonné à 50%",D13/C13)</f>
        <v>#DIV/0!</v>
      </c>
      <c r="F13" s="146" t="e">
        <f>C13-D13</f>
        <v>#DIV/0!</v>
      </c>
      <c r="G13" s="107">
        <v>0</v>
      </c>
      <c r="H13" s="85" t="e">
        <f>G13/$C$13</f>
        <v>#DIV/0!</v>
      </c>
      <c r="I13" s="84">
        <v>0</v>
      </c>
      <c r="J13" s="85" t="e">
        <f>I13/$C$13</f>
        <v>#DIV/0!</v>
      </c>
      <c r="K13" s="84">
        <v>0</v>
      </c>
      <c r="L13" s="85" t="e">
        <f>K13/$C$13</f>
        <v>#DIV/0!</v>
      </c>
      <c r="M13" s="84">
        <v>0</v>
      </c>
      <c r="N13" s="85" t="e">
        <f>M13/$C$13</f>
        <v>#DIV/0!</v>
      </c>
      <c r="O13" s="84">
        <v>0</v>
      </c>
      <c r="P13" s="85" t="e">
        <f>O13/$C$13</f>
        <v>#DIV/0!</v>
      </c>
      <c r="Q13" s="84">
        <v>0</v>
      </c>
      <c r="R13" s="86" t="e">
        <f>Q13/$C$13</f>
        <v>#DIV/0!</v>
      </c>
      <c r="S13" s="96">
        <f>M13+K13+I13+G13+D13+O13+Q13</f>
        <v>0</v>
      </c>
      <c r="T13" s="97" t="e">
        <f>S13/$C$13</f>
        <v>#DIV/0!</v>
      </c>
      <c r="U13" s="40" t="e">
        <f>IF(S13=C13,"ok", "Vérifier l'équillibre du plan de financement")</f>
        <v>#DIV/0!</v>
      </c>
      <c r="V13" s="41"/>
    </row>
    <row r="14" spans="2:22" ht="34.5" customHeight="1" x14ac:dyDescent="0.35">
      <c r="B14" s="68" t="s">
        <v>126</v>
      </c>
      <c r="C14" s="74">
        <f>'1. Budget détaillé '!O48</f>
        <v>0</v>
      </c>
      <c r="D14" s="158">
        <v>0</v>
      </c>
      <c r="E14" s="90" t="e">
        <f>D14/C14</f>
        <v>#DIV/0!</v>
      </c>
      <c r="F14" s="139"/>
      <c r="G14" s="92"/>
      <c r="H14" s="93"/>
      <c r="I14" s="92"/>
      <c r="J14" s="93"/>
      <c r="K14" s="92"/>
      <c r="L14" s="93"/>
      <c r="M14" s="92"/>
      <c r="N14" s="93"/>
      <c r="O14" s="92"/>
      <c r="P14" s="93"/>
      <c r="Q14" s="92"/>
      <c r="R14" s="93"/>
      <c r="S14" s="98"/>
      <c r="T14" s="99"/>
      <c r="U14" s="40"/>
    </row>
    <row r="15" spans="2:22" ht="34.5" customHeight="1" x14ac:dyDescent="0.35">
      <c r="B15" s="69" t="s">
        <v>127</v>
      </c>
      <c r="C15" s="74">
        <f>'1. Budget détaillé '!F98</f>
        <v>0</v>
      </c>
      <c r="D15" s="158">
        <v>0</v>
      </c>
      <c r="E15" s="90" t="e">
        <f>D15/C15</f>
        <v>#DIV/0!</v>
      </c>
      <c r="F15" s="140"/>
      <c r="G15" s="91"/>
      <c r="H15" s="43"/>
      <c r="I15" s="91"/>
      <c r="J15" s="43"/>
      <c r="K15" s="91"/>
      <c r="L15" s="43"/>
      <c r="M15" s="91"/>
      <c r="N15" s="43"/>
      <c r="O15" s="91"/>
      <c r="P15" s="43"/>
      <c r="Q15" s="91"/>
      <c r="R15" s="43"/>
      <c r="S15" s="100"/>
      <c r="T15" s="101"/>
      <c r="U15" s="40"/>
    </row>
    <row r="16" spans="2:22" ht="34.5" customHeight="1" x14ac:dyDescent="0.35">
      <c r="B16" s="70" t="s">
        <v>128</v>
      </c>
      <c r="C16" s="74">
        <f>'1. Budget détaillé '!F85</f>
        <v>0</v>
      </c>
      <c r="D16" s="158">
        <v>0</v>
      </c>
      <c r="E16" s="90" t="e">
        <f t="shared" ref="E16" si="0">IF((D16/C16)&gt;0.5,"Taux de prise en charge plafonné à 50%",D16/C16)</f>
        <v>#DIV/0!</v>
      </c>
      <c r="F16" s="140"/>
      <c r="G16" s="91"/>
      <c r="H16" s="43"/>
      <c r="I16" s="91"/>
      <c r="J16" s="43"/>
      <c r="K16" s="91"/>
      <c r="L16" s="43"/>
      <c r="M16" s="91"/>
      <c r="N16" s="43"/>
      <c r="O16" s="91"/>
      <c r="P16" s="43"/>
      <c r="Q16" s="91"/>
      <c r="R16" s="43"/>
      <c r="S16" s="100"/>
      <c r="T16" s="101"/>
      <c r="U16" s="40"/>
    </row>
    <row r="17" spans="2:21" ht="59.5" customHeight="1" thickBot="1" x14ac:dyDescent="0.4">
      <c r="B17" s="69" t="s">
        <v>129</v>
      </c>
      <c r="C17" s="74">
        <f>'1. Budget détaillé '!G67</f>
        <v>0</v>
      </c>
      <c r="D17" s="158">
        <v>0</v>
      </c>
      <c r="E17" s="90" t="e">
        <f>IF((D17/C17)&gt;0.5,"Taux de prise en charge plafonné à 50%",D17/C17)</f>
        <v>#DIV/0!</v>
      </c>
      <c r="F17" s="141"/>
      <c r="G17" s="94"/>
      <c r="H17" s="95"/>
      <c r="I17" s="94"/>
      <c r="J17" s="95"/>
      <c r="K17" s="94"/>
      <c r="L17" s="95"/>
      <c r="M17" s="94"/>
      <c r="N17" s="95"/>
      <c r="O17" s="94"/>
      <c r="P17" s="95"/>
      <c r="Q17" s="94"/>
      <c r="R17" s="95"/>
      <c r="S17" s="102"/>
      <c r="T17" s="103"/>
      <c r="U17" s="40"/>
    </row>
    <row r="18" spans="2:21" ht="56.15" customHeight="1" x14ac:dyDescent="0.35">
      <c r="B18" s="71" t="s">
        <v>130</v>
      </c>
      <c r="C18" s="74">
        <f>'1. Budget détaillé '!G112</f>
        <v>0</v>
      </c>
      <c r="D18" s="203" t="s">
        <v>131</v>
      </c>
      <c r="E18" s="204"/>
      <c r="F18" s="147" t="e">
        <f>C19-C13</f>
        <v>#DIV/0!</v>
      </c>
      <c r="G18" s="108">
        <v>0</v>
      </c>
      <c r="H18" s="88" t="str">
        <f>IF(G18=0,"",G18/$C$18)</f>
        <v/>
      </c>
      <c r="I18" s="87">
        <v>0</v>
      </c>
      <c r="J18" s="88" t="str">
        <f>IF(I18=0,"",I18/$C$18)</f>
        <v/>
      </c>
      <c r="K18" s="87">
        <v>0</v>
      </c>
      <c r="L18" s="88" t="str">
        <f>IF(K18=0,"",K18/$C$18)</f>
        <v/>
      </c>
      <c r="M18" s="87">
        <v>0</v>
      </c>
      <c r="N18" s="88" t="str">
        <f>IF(M18=0,"",M18/$C$18)</f>
        <v/>
      </c>
      <c r="O18" s="87">
        <v>0</v>
      </c>
      <c r="P18" s="88" t="str">
        <f>IF(O18=0,"",O18/$C$18)</f>
        <v/>
      </c>
      <c r="Q18" s="87">
        <v>0</v>
      </c>
      <c r="R18" s="89" t="str">
        <f>IF(Q18=0,"",Q18/$C$18)</f>
        <v/>
      </c>
      <c r="S18" s="104">
        <f>M18+K18+I18+G18+O18+Q18</f>
        <v>0</v>
      </c>
      <c r="T18" s="105" t="e">
        <f>S18/$C$18</f>
        <v>#DIV/0!</v>
      </c>
      <c r="U18" s="40" t="str">
        <f>IF(S18=C18,"ok", "Vérifier l'équillibre du plan de financement")</f>
        <v>ok</v>
      </c>
    </row>
    <row r="19" spans="2:21" ht="28" customHeight="1" thickBot="1" x14ac:dyDescent="0.4">
      <c r="B19" s="160" t="s">
        <v>132</v>
      </c>
      <c r="C19" s="161">
        <f>'1. Budget détaillé '!E114</f>
        <v>0</v>
      </c>
      <c r="D19" s="205" t="s">
        <v>133</v>
      </c>
      <c r="E19" s="206"/>
      <c r="F19" s="148" t="e">
        <f>F13+F18</f>
        <v>#DIV/0!</v>
      </c>
      <c r="G19" s="109">
        <f>G13+G18</f>
        <v>0</v>
      </c>
      <c r="H19" s="78" t="e">
        <f>G19/$C$19</f>
        <v>#DIV/0!</v>
      </c>
      <c r="I19" s="77">
        <f>I13+I18</f>
        <v>0</v>
      </c>
      <c r="J19" s="78" t="e">
        <f>I19/$C$19</f>
        <v>#DIV/0!</v>
      </c>
      <c r="K19" s="77">
        <f>K13+K18</f>
        <v>0</v>
      </c>
      <c r="L19" s="78" t="e">
        <f>K19/$C$19</f>
        <v>#DIV/0!</v>
      </c>
      <c r="M19" s="77">
        <f>M13+M18</f>
        <v>0</v>
      </c>
      <c r="N19" s="78" t="e">
        <f>M19/$C$19</f>
        <v>#DIV/0!</v>
      </c>
      <c r="O19" s="77">
        <f>O13+O18</f>
        <v>0</v>
      </c>
      <c r="P19" s="78" t="e">
        <f>O19/$C$19</f>
        <v>#DIV/0!</v>
      </c>
      <c r="Q19" s="77">
        <f>Q13+Q18</f>
        <v>0</v>
      </c>
      <c r="R19" s="80" t="e">
        <f>Q19/$C$19</f>
        <v>#DIV/0!</v>
      </c>
      <c r="S19" s="168">
        <f>G19+I19+K19+M19+O19+Q19</f>
        <v>0</v>
      </c>
      <c r="T19" s="169" t="e">
        <f>S19/$F$19</f>
        <v>#DIV/0!</v>
      </c>
    </row>
    <row r="20" spans="2:21" ht="32.15" customHeight="1" thickBot="1" x14ac:dyDescent="0.4">
      <c r="B20" s="34"/>
      <c r="C20" s="34"/>
      <c r="D20" s="162" t="s">
        <v>134</v>
      </c>
      <c r="E20" s="163" t="e">
        <f>D13/C19</f>
        <v>#DIV/0!</v>
      </c>
      <c r="F20" s="164" t="s">
        <v>135</v>
      </c>
      <c r="G20" s="213"/>
      <c r="H20" s="214"/>
      <c r="I20" s="215"/>
      <c r="J20" s="214"/>
      <c r="K20" s="215"/>
      <c r="L20" s="214"/>
      <c r="M20" s="215"/>
      <c r="N20" s="214"/>
      <c r="O20" s="215"/>
      <c r="P20" s="214"/>
      <c r="Q20" s="215"/>
      <c r="R20" s="214"/>
      <c r="S20" s="167">
        <f>S13+S18</f>
        <v>0</v>
      </c>
      <c r="T20" s="81"/>
    </row>
    <row r="21" spans="2:21" ht="45.65" customHeight="1" thickBot="1" x14ac:dyDescent="0.4">
      <c r="D21" s="165" t="s">
        <v>136</v>
      </c>
      <c r="E21" s="163" t="e">
        <f>D13/C13</f>
        <v>#DIV/0!</v>
      </c>
      <c r="F21" s="166" t="s">
        <v>107</v>
      </c>
      <c r="G21" s="222"/>
      <c r="H21" s="209"/>
      <c r="I21" s="208"/>
      <c r="J21" s="209"/>
      <c r="K21" s="208"/>
      <c r="L21" s="209"/>
      <c r="M21" s="208"/>
      <c r="N21" s="209"/>
      <c r="O21" s="208"/>
      <c r="P21" s="209"/>
      <c r="Q21" s="208"/>
      <c r="R21" s="209"/>
      <c r="S21" s="201" t="str">
        <f>IF(S20=(C19),"ok","Attention, le plan de financement n'est pas équillibré ! ")</f>
        <v>ok</v>
      </c>
      <c r="T21" s="202"/>
    </row>
    <row r="22" spans="2:21" ht="15" thickBot="1" x14ac:dyDescent="0.4">
      <c r="S22" s="82" t="s">
        <v>137</v>
      </c>
      <c r="T22" s="83">
        <f>+S20-C19</f>
        <v>0</v>
      </c>
    </row>
    <row r="25" spans="2:21" x14ac:dyDescent="0.35">
      <c r="B25" s="220"/>
      <c r="Q25" s="42"/>
    </row>
    <row r="26" spans="2:21" x14ac:dyDescent="0.35">
      <c r="B26" s="221"/>
      <c r="D26" s="41"/>
    </row>
    <row r="27" spans="2:21" x14ac:dyDescent="0.35">
      <c r="B27" s="221"/>
    </row>
    <row r="28" spans="2:21" x14ac:dyDescent="0.35">
      <c r="B28" s="221"/>
    </row>
    <row r="29" spans="2:21" x14ac:dyDescent="0.35">
      <c r="B29" s="221"/>
    </row>
    <row r="30" spans="2:21" x14ac:dyDescent="0.35">
      <c r="B30" s="221"/>
    </row>
  </sheetData>
  <mergeCells count="26">
    <mergeCell ref="B25:B30"/>
    <mergeCell ref="O11:P11"/>
    <mergeCell ref="O20:P20"/>
    <mergeCell ref="O21:P21"/>
    <mergeCell ref="Q11:R11"/>
    <mergeCell ref="Q20:R20"/>
    <mergeCell ref="Q21:R21"/>
    <mergeCell ref="M11:N11"/>
    <mergeCell ref="G21:H21"/>
    <mergeCell ref="I21:J21"/>
    <mergeCell ref="K21:L21"/>
    <mergeCell ref="S21:T21"/>
    <mergeCell ref="D18:E18"/>
    <mergeCell ref="D19:E19"/>
    <mergeCell ref="C5:M6"/>
    <mergeCell ref="M21:N21"/>
    <mergeCell ref="C7:N8"/>
    <mergeCell ref="S11:T11"/>
    <mergeCell ref="G20:H20"/>
    <mergeCell ref="I20:J20"/>
    <mergeCell ref="K20:L20"/>
    <mergeCell ref="M20:N20"/>
    <mergeCell ref="D11:E11"/>
    <mergeCell ref="G11:H11"/>
    <mergeCell ref="I11:J11"/>
    <mergeCell ref="K11:L11"/>
  </mergeCells>
  <conditionalFormatting sqref="E13:E17">
    <cfRule type="expression" dxfId="1" priority="1">
      <formula>$E$17="Taux de prise en charge plafonné à 50%"</formula>
    </cfRule>
  </conditionalFormatting>
  <conditionalFormatting sqref="U12:U19 T20 S21">
    <cfRule type="containsText" dxfId="0" priority="8" operator="containsText" text="ok">
      <formula>NOT(ISERROR(SEARCH("ok",S12)))</formula>
    </cfRule>
  </conditionalFormatting>
  <pageMargins left="0.25" right="0.25" top="0.6" bottom="0.75" header="0.3" footer="0.3"/>
  <pageSetup paperSize="8" scale="72" fitToHeight="0"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0ACA2B2-0299-4594-94CA-8B4443A36E80}">
          <x14:formula1>
            <xm:f>'Notice explicative '!$B$33:$B$35</xm:f>
          </x14:formula1>
          <xm:sqref>G20:R20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0fea8e-bb4f-4b2f-af2d-5f87dafa973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DB19A061DE2648B887E36B1A666BDF" ma:contentTypeVersion="14" ma:contentTypeDescription="Crée un document." ma:contentTypeScope="" ma:versionID="9b120f8f6148c757724922ab03c95b73">
  <xsd:schema xmlns:xsd="http://www.w3.org/2001/XMLSchema" xmlns:xs="http://www.w3.org/2001/XMLSchema" xmlns:p="http://schemas.microsoft.com/office/2006/metadata/properties" xmlns:ns2="cf0fea8e-bb4f-4b2f-af2d-5f87dafa973c" xmlns:ns3="3c33c1a1-bc78-4adc-9139-94b3c2897f73" targetNamespace="http://schemas.microsoft.com/office/2006/metadata/properties" ma:root="true" ma:fieldsID="5181e3dd0b2bf24d93c72556a5c7fd1e" ns2:_="" ns3:_="">
    <xsd:import namespace="cf0fea8e-bb4f-4b2f-af2d-5f87dafa973c"/>
    <xsd:import namespace="3c33c1a1-bc78-4adc-9139-94b3c2897f7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0fea8e-bb4f-4b2f-af2d-5f87dafa9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42c8cb3d-9cd8-4abd-b294-ac0c74a83d0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33c1a1-bc78-4adc-9139-94b3c2897f73"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BF9CF8-7E13-4B71-82B0-5582EDDFAD8C}">
  <ds:schemaRefs>
    <ds:schemaRef ds:uri="http://schemas.microsoft.com/sharepoint/v3/contenttype/forms"/>
  </ds:schemaRefs>
</ds:datastoreItem>
</file>

<file path=customXml/itemProps2.xml><?xml version="1.0" encoding="utf-8"?>
<ds:datastoreItem xmlns:ds="http://schemas.openxmlformats.org/officeDocument/2006/customXml" ds:itemID="{CFE4032E-6A44-4F63-9A7E-88A6BE6962B7}">
  <ds:schemaRefs>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dcmitype/"/>
    <ds:schemaRef ds:uri="3c33c1a1-bc78-4adc-9139-94b3c2897f73"/>
    <ds:schemaRef ds:uri="cf0fea8e-bb4f-4b2f-af2d-5f87dafa973c"/>
    <ds:schemaRef ds:uri="http://purl.org/dc/elements/1.1/"/>
  </ds:schemaRefs>
</ds:datastoreItem>
</file>

<file path=customXml/itemProps3.xml><?xml version="1.0" encoding="utf-8"?>
<ds:datastoreItem xmlns:ds="http://schemas.openxmlformats.org/officeDocument/2006/customXml" ds:itemID="{691AD6BC-917A-4DCF-A9B8-B03B1DC46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0fea8e-bb4f-4b2f-af2d-5f87dafa973c"/>
    <ds:schemaRef ds:uri="3c33c1a1-bc78-4adc-9139-94b3c2897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Notice explicative </vt:lpstr>
      <vt:lpstr>1. Budget détaillé </vt:lpstr>
      <vt:lpstr>2.Plan de financement</vt:lpstr>
      <vt:lpstr>'1. Budget détaillé '!Zone_d_impression</vt:lpstr>
      <vt:lpstr>'2.Plan de financement'!Zone_d_impression</vt:lpstr>
      <vt:lpstr>'Notice explicative '!Zone_d_impression</vt:lpstr>
    </vt:vector>
  </TitlesOfParts>
  <Manager/>
  <Company>IEFCTF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GILLAND Melanie</dc:creator>
  <cp:keywords/>
  <dc:description/>
  <cp:lastModifiedBy>MOLLOIS Ewa</cp:lastModifiedBy>
  <cp:revision/>
  <dcterms:created xsi:type="dcterms:W3CDTF">2022-05-02T05:43:49Z</dcterms:created>
  <dcterms:modified xsi:type="dcterms:W3CDTF">2025-09-10T12:43:10Z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0x01010048DB19A061DE2648B887E36B1A666BDF</vt:lpwstr>
  </property>
  <property fmtid="{D5CDD505-2E9C-101B-9397-08002B2CF9AE}" pid="3" name="MediaServiceImageTags">
    <vt:lpwstr/>
  </property>
</Properties>
</file>